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4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gopipelines.sharepoint.com/sites/indigogroup/Shared Documents/Projects/000 - ADMIN/Dual AV Request Form/"/>
    </mc:Choice>
  </mc:AlternateContent>
  <xr:revisionPtr revIDLastSave="59" documentId="8_{2100AC2F-9B95-48E3-AA5F-FF352744B060}" xr6:coauthVersionLast="47" xr6:coauthVersionMax="47" xr10:uidLastSave="{B10D521E-1327-4016-9C37-E6127A74D5B5}"/>
  <bookViews>
    <workbookView xWindow="-28920" yWindow="-120" windowWidth="29040" windowHeight="15840" tabRatio="777" firstSheet="1" activeTab="1" xr2:uid="{443E7353-7AB1-40CD-AFD4-67B4F0168582}"/>
  </bookViews>
  <sheets>
    <sheet name="Notes for Use" sheetId="7" r:id="rId1"/>
    <sheet name="General Project Information" sheetId="6" r:id="rId2"/>
    <sheet name="Gas Requirements" sheetId="1" r:id="rId3"/>
    <sheet name="Electric Requirements" sheetId="8" r:id="rId4"/>
    <sheet name="For Use with Dual Fuel Request" sheetId="5" r:id="rId5"/>
    <sheet name="IPL Output" sheetId="9" state="hidden" r:id="rId6"/>
  </sheets>
  <definedNames>
    <definedName name="AnotherSheet">#REF!</definedName>
    <definedName name="NewSheet">#REF!</definedName>
    <definedName name="NewSheet2">#REF!</definedName>
    <definedName name="PC1_LV">#REF!</definedName>
    <definedName name="PriceOutputs">#REF!</definedName>
    <definedName name="_xlnm.Print_Area" localSheetId="3">'Electric Requirements'!$B$1:$K$135</definedName>
    <definedName name="_xlnm.Print_Area" localSheetId="4">'For Use with Dual Fuel Request'!$A$1:$K$184</definedName>
    <definedName name="_xlnm.Print_Area" localSheetId="2">'Gas Requirements'!$B$1:$H$82</definedName>
    <definedName name="_xlnm.Print_Area" localSheetId="1">'General Project Information'!$A$1:$J$60</definedName>
    <definedName name="_xlnm.Print_Titles" localSheetId="4">'For Use with Dual Fuel Request'!$1:$1</definedName>
    <definedName name="Sheet">#REF!</definedName>
  </definedNames>
  <calcPr calcId="191029" iterate="1" iterateDelta="0.0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9" l="1"/>
  <c r="V9" i="9"/>
  <c r="U9" i="9"/>
  <c r="T9" i="9"/>
  <c r="S9" i="9"/>
  <c r="R9" i="9"/>
  <c r="Q9" i="9"/>
  <c r="M9" i="9"/>
  <c r="L9" i="9"/>
  <c r="J9" i="9"/>
  <c r="I9" i="9"/>
  <c r="H9" i="9"/>
  <c r="G9" i="9"/>
  <c r="F9" i="9"/>
  <c r="E9" i="9"/>
  <c r="C9" i="9"/>
  <c r="B9" i="9"/>
  <c r="A9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C3" i="9"/>
  <c r="B3" i="9"/>
  <c r="A3" i="9"/>
  <c r="H134" i="5"/>
  <c r="H133" i="5"/>
  <c r="H135" i="5"/>
  <c r="H81" i="8"/>
  <c r="F179" i="5"/>
  <c r="F180" i="5"/>
  <c r="F181" i="5"/>
  <c r="F182" i="5"/>
  <c r="F183" i="5"/>
  <c r="C179" i="5"/>
  <c r="C180" i="5"/>
  <c r="C181" i="5"/>
  <c r="C182" i="5"/>
  <c r="C183" i="5"/>
  <c r="D179" i="5"/>
  <c r="D180" i="5"/>
  <c r="D181" i="5"/>
  <c r="D182" i="5"/>
  <c r="D183" i="5"/>
  <c r="F178" i="5"/>
  <c r="D178" i="5"/>
  <c r="C178" i="5"/>
  <c r="C184" i="5" s="1"/>
  <c r="C169" i="5"/>
  <c r="C170" i="5"/>
  <c r="C171" i="5"/>
  <c r="C172" i="5"/>
  <c r="C173" i="5"/>
  <c r="D169" i="5"/>
  <c r="D170" i="5"/>
  <c r="D171" i="5"/>
  <c r="D172" i="5"/>
  <c r="D173" i="5"/>
  <c r="F169" i="5"/>
  <c r="G169" i="5"/>
  <c r="I169" i="5"/>
  <c r="F170" i="5"/>
  <c r="G170" i="5"/>
  <c r="I170" i="5"/>
  <c r="F171" i="5"/>
  <c r="G171" i="5"/>
  <c r="I171" i="5"/>
  <c r="F172" i="5"/>
  <c r="G172" i="5"/>
  <c r="I172" i="5"/>
  <c r="F173" i="5"/>
  <c r="G173" i="5"/>
  <c r="I173" i="5"/>
  <c r="G168" i="5"/>
  <c r="I168" i="5"/>
  <c r="F168" i="5"/>
  <c r="D168" i="5"/>
  <c r="C168" i="5"/>
  <c r="B159" i="5"/>
  <c r="C159" i="5"/>
  <c r="C164" i="5" s="1"/>
  <c r="B160" i="5"/>
  <c r="C160" i="5"/>
  <c r="B161" i="5"/>
  <c r="C161" i="5"/>
  <c r="B162" i="5"/>
  <c r="C162" i="5"/>
  <c r="B163" i="5"/>
  <c r="C163" i="5"/>
  <c r="D159" i="5"/>
  <c r="D160" i="5"/>
  <c r="D161" i="5"/>
  <c r="D162" i="5"/>
  <c r="D163" i="5"/>
  <c r="F159" i="5"/>
  <c r="G159" i="5"/>
  <c r="H159" i="5"/>
  <c r="I159" i="5"/>
  <c r="J159" i="5"/>
  <c r="F160" i="5"/>
  <c r="G160" i="5"/>
  <c r="H160" i="5"/>
  <c r="I160" i="5"/>
  <c r="J160" i="5"/>
  <c r="F161" i="5"/>
  <c r="G161" i="5"/>
  <c r="H161" i="5"/>
  <c r="I161" i="5"/>
  <c r="J161" i="5"/>
  <c r="F162" i="5"/>
  <c r="G162" i="5"/>
  <c r="H162" i="5"/>
  <c r="I162" i="5"/>
  <c r="J162" i="5"/>
  <c r="F163" i="5"/>
  <c r="G163" i="5"/>
  <c r="H163" i="5"/>
  <c r="I163" i="5"/>
  <c r="J163" i="5"/>
  <c r="G158" i="5"/>
  <c r="H158" i="5"/>
  <c r="I158" i="5"/>
  <c r="J158" i="5"/>
  <c r="F158" i="5"/>
  <c r="D158" i="5"/>
  <c r="C158" i="5"/>
  <c r="B158" i="5"/>
  <c r="B154" i="5"/>
  <c r="B140" i="5"/>
  <c r="C140" i="5"/>
  <c r="D140" i="5"/>
  <c r="E140" i="5"/>
  <c r="F140" i="5"/>
  <c r="G140" i="5"/>
  <c r="H140" i="5"/>
  <c r="I140" i="5"/>
  <c r="K140" i="5"/>
  <c r="B141" i="5"/>
  <c r="C141" i="5"/>
  <c r="D141" i="5"/>
  <c r="E141" i="5"/>
  <c r="F141" i="5"/>
  <c r="G141" i="5"/>
  <c r="H141" i="5"/>
  <c r="I141" i="5"/>
  <c r="K141" i="5"/>
  <c r="B142" i="5"/>
  <c r="C142" i="5"/>
  <c r="D142" i="5"/>
  <c r="E142" i="5"/>
  <c r="F142" i="5"/>
  <c r="G142" i="5"/>
  <c r="H142" i="5"/>
  <c r="I142" i="5"/>
  <c r="K142" i="5"/>
  <c r="B143" i="5"/>
  <c r="C143" i="5"/>
  <c r="D143" i="5"/>
  <c r="E143" i="5"/>
  <c r="F143" i="5"/>
  <c r="G143" i="5"/>
  <c r="H143" i="5"/>
  <c r="I143" i="5"/>
  <c r="K143" i="5"/>
  <c r="B144" i="5"/>
  <c r="C144" i="5"/>
  <c r="D144" i="5"/>
  <c r="E144" i="5"/>
  <c r="F144" i="5"/>
  <c r="G144" i="5"/>
  <c r="H144" i="5"/>
  <c r="I144" i="5"/>
  <c r="K144" i="5"/>
  <c r="B145" i="5"/>
  <c r="C145" i="5"/>
  <c r="D145" i="5"/>
  <c r="E145" i="5"/>
  <c r="F145" i="5"/>
  <c r="G145" i="5"/>
  <c r="H145" i="5"/>
  <c r="I145" i="5"/>
  <c r="K145" i="5"/>
  <c r="B146" i="5"/>
  <c r="C146" i="5"/>
  <c r="D146" i="5"/>
  <c r="E146" i="5"/>
  <c r="F146" i="5"/>
  <c r="G146" i="5"/>
  <c r="H146" i="5"/>
  <c r="I146" i="5"/>
  <c r="K146" i="5"/>
  <c r="B147" i="5"/>
  <c r="C147" i="5"/>
  <c r="C151" i="5" s="1"/>
  <c r="D147" i="5"/>
  <c r="E147" i="5"/>
  <c r="F147" i="5"/>
  <c r="G147" i="5"/>
  <c r="H147" i="5"/>
  <c r="I147" i="5"/>
  <c r="K147" i="5"/>
  <c r="B148" i="5"/>
  <c r="C148" i="5"/>
  <c r="D148" i="5"/>
  <c r="E148" i="5"/>
  <c r="F148" i="5"/>
  <c r="G148" i="5"/>
  <c r="H148" i="5"/>
  <c r="I148" i="5"/>
  <c r="K148" i="5"/>
  <c r="B149" i="5"/>
  <c r="C149" i="5"/>
  <c r="D149" i="5"/>
  <c r="E149" i="5"/>
  <c r="F149" i="5"/>
  <c r="G149" i="5"/>
  <c r="H149" i="5"/>
  <c r="I149" i="5"/>
  <c r="K149" i="5"/>
  <c r="B150" i="5"/>
  <c r="C150" i="5"/>
  <c r="D150" i="5"/>
  <c r="E150" i="5"/>
  <c r="F150" i="5"/>
  <c r="G150" i="5"/>
  <c r="H150" i="5"/>
  <c r="I150" i="5"/>
  <c r="K150" i="5"/>
  <c r="C139" i="5"/>
  <c r="D139" i="5"/>
  <c r="E139" i="5"/>
  <c r="F139" i="5"/>
  <c r="G139" i="5"/>
  <c r="H139" i="5"/>
  <c r="I139" i="5"/>
  <c r="K139" i="5"/>
  <c r="B139" i="5"/>
  <c r="B64" i="5"/>
  <c r="C64" i="5"/>
  <c r="C174" i="5"/>
  <c r="H59" i="1"/>
  <c r="J60" i="5"/>
  <c r="C82" i="1"/>
  <c r="C84" i="5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J84" i="5"/>
  <c r="J87" i="8"/>
  <c r="J140" i="5"/>
  <c r="J88" i="8"/>
  <c r="J141" i="5"/>
  <c r="J89" i="8"/>
  <c r="J142" i="5"/>
  <c r="J90" i="8"/>
  <c r="J143" i="5"/>
  <c r="J91" i="8"/>
  <c r="J144" i="5"/>
  <c r="J92" i="8"/>
  <c r="J145" i="5"/>
  <c r="J93" i="8"/>
  <c r="J146" i="5"/>
  <c r="J94" i="8"/>
  <c r="J147" i="5"/>
  <c r="J95" i="8"/>
  <c r="J148" i="5"/>
  <c r="J96" i="8"/>
  <c r="J149" i="5"/>
  <c r="J97" i="8"/>
  <c r="J150" i="5"/>
  <c r="J86" i="8"/>
  <c r="J139" i="5"/>
  <c r="J116" i="5"/>
  <c r="J114" i="5"/>
  <c r="J112" i="5"/>
  <c r="J110" i="5"/>
  <c r="K74" i="8"/>
  <c r="J74" i="8"/>
  <c r="J75" i="8"/>
  <c r="I74" i="8"/>
  <c r="I128" i="5"/>
  <c r="H74" i="8"/>
  <c r="H12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G65" i="5"/>
  <c r="H65" i="5"/>
  <c r="I65" i="5"/>
  <c r="G66" i="5"/>
  <c r="H66" i="5"/>
  <c r="I66" i="5"/>
  <c r="G67" i="5"/>
  <c r="H67" i="5"/>
  <c r="I67" i="5"/>
  <c r="G68" i="5"/>
  <c r="H68" i="5"/>
  <c r="I68" i="5"/>
  <c r="G69" i="5"/>
  <c r="H69" i="5"/>
  <c r="I69" i="5"/>
  <c r="G70" i="5"/>
  <c r="H70" i="5"/>
  <c r="I70" i="5"/>
  <c r="G71" i="5"/>
  <c r="H71" i="5"/>
  <c r="I71" i="5"/>
  <c r="G72" i="5"/>
  <c r="H72" i="5"/>
  <c r="I72" i="5"/>
  <c r="G73" i="5"/>
  <c r="H73" i="5"/>
  <c r="I73" i="5"/>
  <c r="G74" i="5"/>
  <c r="H74" i="5"/>
  <c r="I74" i="5"/>
  <c r="G75" i="5"/>
  <c r="H75" i="5"/>
  <c r="I75" i="5"/>
  <c r="G76" i="5"/>
  <c r="H76" i="5"/>
  <c r="I76" i="5"/>
  <c r="G77" i="5"/>
  <c r="H77" i="5"/>
  <c r="I77" i="5"/>
  <c r="G78" i="5"/>
  <c r="H78" i="5"/>
  <c r="I78" i="5"/>
  <c r="G79" i="5"/>
  <c r="H79" i="5"/>
  <c r="I79" i="5"/>
  <c r="G80" i="5"/>
  <c r="H80" i="5"/>
  <c r="I80" i="5"/>
  <c r="G81" i="5"/>
  <c r="H81" i="5"/>
  <c r="I81" i="5"/>
  <c r="G82" i="5"/>
  <c r="H82" i="5"/>
  <c r="I82" i="5"/>
  <c r="G83" i="5"/>
  <c r="H83" i="5"/>
  <c r="I83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J64" i="5"/>
  <c r="I64" i="5"/>
  <c r="H64" i="5"/>
  <c r="G64" i="5"/>
  <c r="G129" i="8"/>
  <c r="G178" i="5"/>
  <c r="H118" i="8"/>
  <c r="H168" i="5"/>
  <c r="H174" i="5" s="1"/>
  <c r="K109" i="8"/>
  <c r="K160" i="5"/>
  <c r="K108" i="8"/>
  <c r="K159" i="5"/>
  <c r="K107" i="8"/>
  <c r="K158" i="5"/>
  <c r="K110" i="8"/>
  <c r="K161" i="5"/>
  <c r="K111" i="8"/>
  <c r="K112" i="8"/>
  <c r="K163" i="5"/>
  <c r="G134" i="8"/>
  <c r="G183" i="5"/>
  <c r="J53" i="5"/>
  <c r="J54" i="5"/>
  <c r="J55" i="5"/>
  <c r="J56" i="5"/>
  <c r="J57" i="5"/>
  <c r="J58" i="5"/>
  <c r="J59" i="5"/>
  <c r="H119" i="8"/>
  <c r="H169" i="5"/>
  <c r="H120" i="8"/>
  <c r="H170" i="5"/>
  <c r="H121" i="8"/>
  <c r="H171" i="5"/>
  <c r="H122" i="8"/>
  <c r="H172" i="5"/>
  <c r="H123" i="8"/>
  <c r="H173" i="5"/>
  <c r="K128" i="5"/>
  <c r="J128" i="5"/>
  <c r="H130" i="5" s="1"/>
  <c r="K127" i="5"/>
  <c r="J127" i="5"/>
  <c r="I127" i="5"/>
  <c r="H127" i="5"/>
  <c r="H123" i="5"/>
  <c r="I123" i="5"/>
  <c r="J123" i="5"/>
  <c r="K123" i="5"/>
  <c r="H124" i="5"/>
  <c r="I124" i="5"/>
  <c r="J124" i="5"/>
  <c r="K124" i="5"/>
  <c r="H125" i="5"/>
  <c r="I125" i="5"/>
  <c r="J125" i="5"/>
  <c r="K125" i="5"/>
  <c r="H126" i="5"/>
  <c r="I126" i="5"/>
  <c r="J126" i="5"/>
  <c r="K126" i="5"/>
  <c r="K122" i="5"/>
  <c r="J122" i="5"/>
  <c r="I122" i="5"/>
  <c r="H122" i="5"/>
  <c r="K121" i="5"/>
  <c r="J121" i="5"/>
  <c r="I121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J32" i="5"/>
  <c r="J30" i="5"/>
  <c r="J28" i="5"/>
  <c r="J26" i="5"/>
  <c r="J24" i="5"/>
  <c r="J22" i="5"/>
  <c r="J19" i="5"/>
  <c r="J20" i="5"/>
  <c r="J104" i="5"/>
  <c r="J98" i="5"/>
  <c r="J96" i="5"/>
  <c r="J92" i="5"/>
  <c r="J90" i="5"/>
  <c r="J88" i="5"/>
  <c r="G131" i="8"/>
  <c r="G180" i="5"/>
  <c r="C135" i="8"/>
  <c r="G130" i="8"/>
  <c r="G179" i="5"/>
  <c r="G132" i="8"/>
  <c r="G181" i="5"/>
  <c r="G133" i="8"/>
  <c r="G182" i="5"/>
  <c r="J34" i="8"/>
  <c r="J30" i="8"/>
  <c r="J28" i="8"/>
  <c r="J26" i="8"/>
  <c r="J24" i="8"/>
  <c r="J22" i="8"/>
  <c r="J20" i="8"/>
  <c r="J19" i="8"/>
  <c r="J18" i="8"/>
  <c r="J16" i="8"/>
  <c r="J13" i="8"/>
  <c r="C11" i="8"/>
  <c r="J11" i="8"/>
  <c r="J9" i="8"/>
  <c r="J7" i="8"/>
  <c r="J5" i="8"/>
  <c r="J3" i="8"/>
  <c r="B143" i="8"/>
  <c r="E143" i="8" s="1" a="1"/>
  <c r="E143" i="8" s="1"/>
  <c r="C124" i="8"/>
  <c r="C113" i="8"/>
  <c r="C98" i="8"/>
  <c r="Y9" i="9"/>
  <c r="H3" i="1"/>
  <c r="D64" i="5"/>
  <c r="J49" i="5"/>
  <c r="J47" i="5"/>
  <c r="J45" i="5"/>
  <c r="J42" i="5"/>
  <c r="J40" i="5"/>
  <c r="J38" i="5"/>
  <c r="J36" i="5"/>
  <c r="J18" i="5"/>
  <c r="J16" i="5"/>
  <c r="C11" i="5"/>
  <c r="J13" i="5"/>
  <c r="J11" i="5"/>
  <c r="J9" i="5"/>
  <c r="J7" i="5"/>
  <c r="J5" i="5"/>
  <c r="J3" i="5"/>
  <c r="H34" i="1"/>
  <c r="H32" i="1"/>
  <c r="H28" i="1"/>
  <c r="H26" i="1"/>
  <c r="H24" i="1"/>
  <c r="H22" i="1"/>
  <c r="H20" i="1"/>
  <c r="H19" i="1"/>
  <c r="H18" i="1"/>
  <c r="H16" i="1"/>
  <c r="H13" i="1"/>
  <c r="H11" i="1"/>
  <c r="C11" i="1"/>
  <c r="H9" i="1"/>
  <c r="H7" i="1"/>
  <c r="H5" i="1"/>
  <c r="H76" i="8"/>
  <c r="X9" i="9"/>
  <c r="J48" i="8"/>
  <c r="H128" i="5"/>
  <c r="H75" i="8"/>
  <c r="H129" i="5"/>
  <c r="J129" i="5"/>
  <c r="J54" i="8"/>
  <c r="J108" i="5"/>
  <c r="G184" i="5"/>
  <c r="G135" i="8"/>
  <c r="K113" i="8"/>
  <c r="K162" i="5"/>
  <c r="J151" i="5"/>
  <c r="J98" i="8"/>
  <c r="H124" i="8"/>
  <c r="J46" i="8"/>
  <c r="J100" i="5" s="1"/>
  <c r="J102" i="5"/>
  <c r="Z9" i="9"/>
  <c r="J52" i="8"/>
  <c r="J106" i="5"/>
  <c r="K164" i="5" l="1"/>
  <c r="E144" i="8" a="1"/>
  <c r="E144" i="8" s="1"/>
  <c r="D144" i="8" a="1"/>
  <c r="D144" i="8" s="1"/>
  <c r="E146" i="8" a="1"/>
  <c r="E146" i="8" s="1"/>
  <c r="D143" i="8" a="1"/>
  <c r="D143" i="8" s="1"/>
  <c r="D146" i="8" a="1"/>
  <c r="D146" i="8" s="1"/>
  <c r="E145" i="8" a="1"/>
  <c r="E145" i="8" s="1"/>
  <c r="D145" i="8" a="1"/>
  <c r="D145" i="8" s="1"/>
  <c r="J40" i="8" l="1"/>
  <c r="I38" i="8" l="1"/>
  <c r="J94" i="5"/>
  <c r="K9" i="9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<sst xmlns="http://schemas.openxmlformats.org/spreadsheetml/2006/main" count="675" uniqueCount="249">
  <si>
    <t>Application Information</t>
  </si>
  <si>
    <t xml:space="preserve">Application date </t>
  </si>
  <si>
    <t>Free Text</t>
  </si>
  <si>
    <t>Utility Infrastructure Provider</t>
  </si>
  <si>
    <t>UIP Reference Number</t>
  </si>
  <si>
    <t>Contractor Contact Details</t>
  </si>
  <si>
    <t>Telephone</t>
  </si>
  <si>
    <t>Email</t>
  </si>
  <si>
    <t xml:space="preserve">IPL Reference Number </t>
  </si>
  <si>
    <t>Project Information</t>
  </si>
  <si>
    <t xml:space="preserve">Project Name </t>
  </si>
  <si>
    <t xml:space="preserve">Project Address </t>
  </si>
  <si>
    <t>Street</t>
  </si>
  <si>
    <t>Town</t>
  </si>
  <si>
    <t>City</t>
  </si>
  <si>
    <t xml:space="preserve">Project Post Code </t>
  </si>
  <si>
    <t xml:space="preserve">Project Type  </t>
  </si>
  <si>
    <t>Drop down &gt;&gt;&gt;</t>
  </si>
  <si>
    <t>Mixed Use</t>
  </si>
  <si>
    <t xml:space="preserve">Project Classification </t>
  </si>
  <si>
    <t xml:space="preserve">Simple </t>
  </si>
  <si>
    <t>Heating Type</t>
  </si>
  <si>
    <t xml:space="preserve">Gas </t>
  </si>
  <si>
    <t>Upstream GT</t>
  </si>
  <si>
    <t xml:space="preserve">Quote Type </t>
  </si>
  <si>
    <t>Firm</t>
  </si>
  <si>
    <t>Network Information</t>
  </si>
  <si>
    <t>Local Distribution Zone (LDZ)</t>
  </si>
  <si>
    <t>North West</t>
  </si>
  <si>
    <t>CSEP Pressure Tier</t>
  </si>
  <si>
    <t>Low Pressure</t>
  </si>
  <si>
    <t xml:space="preserve">Number of Gas Governors required  </t>
  </si>
  <si>
    <t>Number</t>
  </si>
  <si>
    <t>Metering Information</t>
  </si>
  <si>
    <t>Name of Meter Owner (MAM)</t>
  </si>
  <si>
    <t xml:space="preserve">Name of Meter Installer </t>
  </si>
  <si>
    <t>All Meters will Be Smart Type?</t>
  </si>
  <si>
    <t xml:space="preserve">Domestic Property Schedule Details </t>
  </si>
  <si>
    <t>Property Type</t>
  </si>
  <si>
    <t>No. of properties</t>
  </si>
  <si>
    <t>2 bedroom flat or terrace</t>
  </si>
  <si>
    <t>3 bedroom semi or 2 bedroom bungalow</t>
  </si>
  <si>
    <t>Total</t>
  </si>
  <si>
    <t xml:space="preserve">Plot Number </t>
  </si>
  <si>
    <t>No of Units</t>
  </si>
  <si>
    <t>Unit Description</t>
  </si>
  <si>
    <r>
      <t>Unit Size (m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</si>
  <si>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t>Gas AQ per Unit (kWh)</t>
  </si>
  <si>
    <t>Gas Load per Unit (m³h)</t>
  </si>
  <si>
    <t>Total Gas Annual Quantity (kWh)</t>
  </si>
  <si>
    <t>Project Type</t>
  </si>
  <si>
    <t>ProjectClass</t>
  </si>
  <si>
    <t>QuoteType</t>
  </si>
  <si>
    <t>PressTier</t>
  </si>
  <si>
    <t>Press_ShortCode</t>
  </si>
  <si>
    <t>Old_LDZ</t>
  </si>
  <si>
    <t>Ofgem_Network_Code</t>
  </si>
  <si>
    <t>Name</t>
  </si>
  <si>
    <t>Company</t>
  </si>
  <si>
    <t>Domestic</t>
  </si>
  <si>
    <t xml:space="preserve">Budget </t>
  </si>
  <si>
    <t>LP</t>
  </si>
  <si>
    <t>SC</t>
  </si>
  <si>
    <t>Scotland</t>
  </si>
  <si>
    <t>SGN</t>
  </si>
  <si>
    <t>Commercial</t>
  </si>
  <si>
    <t>Complex</t>
  </si>
  <si>
    <t>Medium Pressure</t>
  </si>
  <si>
    <t>MP</t>
  </si>
  <si>
    <t>NO</t>
  </si>
  <si>
    <t>NGN</t>
  </si>
  <si>
    <t>North of England</t>
  </si>
  <si>
    <t>Intermediate Pressure</t>
  </si>
  <si>
    <t>IP</t>
  </si>
  <si>
    <t>NE</t>
  </si>
  <si>
    <t>North East</t>
  </si>
  <si>
    <t>Made up</t>
  </si>
  <si>
    <t>NW</t>
  </si>
  <si>
    <t>Cadent</t>
  </si>
  <si>
    <t>WM</t>
  </si>
  <si>
    <t>West Midlands</t>
  </si>
  <si>
    <t>EM</t>
  </si>
  <si>
    <t>EoE</t>
  </si>
  <si>
    <t>EA</t>
  </si>
  <si>
    <t>East Anglia</t>
  </si>
  <si>
    <t>NT</t>
  </si>
  <si>
    <t>LON</t>
  </si>
  <si>
    <t>London</t>
  </si>
  <si>
    <t>Electricity</t>
  </si>
  <si>
    <t>SO</t>
  </si>
  <si>
    <t>Southern</t>
  </si>
  <si>
    <t>SE</t>
  </si>
  <si>
    <t>South East</t>
  </si>
  <si>
    <t>SNG</t>
  </si>
  <si>
    <t>WN</t>
  </si>
  <si>
    <t>Wales North</t>
  </si>
  <si>
    <t>WWU</t>
  </si>
  <si>
    <t>WS</t>
  </si>
  <si>
    <t>Wales South</t>
  </si>
  <si>
    <t>SW</t>
  </si>
  <si>
    <t>South West</t>
  </si>
  <si>
    <t>East Midlands</t>
  </si>
  <si>
    <t xml:space="preserve">  </t>
  </si>
  <si>
    <t>Commercial Property Schedule</t>
  </si>
  <si>
    <t xml:space="preserve">2 bedroom semi or detached,3 bedroom terrace or flat </t>
  </si>
  <si>
    <t>3 bedroom detached or bungalow or 4 bedroom flat</t>
  </si>
  <si>
    <t>4 bedroom detached, terraced or semi</t>
  </si>
  <si>
    <t>Commerical Quantity</t>
  </si>
  <si>
    <t>Number of Electricity Substations</t>
  </si>
  <si>
    <t>Electricty Load per unit (kVA)</t>
  </si>
  <si>
    <t>Project Start Date</t>
  </si>
  <si>
    <t>Number of POCs</t>
  </si>
  <si>
    <t>Host DNO</t>
  </si>
  <si>
    <t>POC Voltage</t>
  </si>
  <si>
    <t>Total Site Load (kVA)</t>
  </si>
  <si>
    <t>Total Number of Electric Heated Domestic Properties</t>
  </si>
  <si>
    <t>Total Number of Gas Heated Domestic Properties</t>
  </si>
  <si>
    <t>Unit size (Sq. metres / foot)</t>
  </si>
  <si>
    <t>Please use this space to provide any additional information about the project (e.g times of opening, production hours if known etc)</t>
  </si>
  <si>
    <t>Build-Out (Years)</t>
  </si>
  <si>
    <t>Number of Blocks of Flats</t>
  </si>
  <si>
    <t>ICP Reference Number</t>
  </si>
  <si>
    <t>Electricity Requirements</t>
  </si>
  <si>
    <t>Registered Independent Contractor</t>
  </si>
  <si>
    <t>Contractor Reference Number</t>
  </si>
  <si>
    <t>Gas Requirements</t>
  </si>
  <si>
    <t>Independent Connections Provider</t>
  </si>
  <si>
    <t>Calculated Field</t>
  </si>
  <si>
    <t xml:space="preserve">Application Date </t>
  </si>
  <si>
    <t>Asset Value Request - General Project Information</t>
  </si>
  <si>
    <t>Asset Value Request - Electricity Requirements</t>
  </si>
  <si>
    <t>Asset Value Request - Gas Requirements</t>
  </si>
  <si>
    <t>Asset Value Request - Dual Fuel</t>
  </si>
  <si>
    <t>Notes for Use</t>
  </si>
  <si>
    <t>Indigo Asset Value Request Form</t>
  </si>
  <si>
    <t>Mixed Gas &amp; Electricity</t>
  </si>
  <si>
    <t>DNO Look Up</t>
  </si>
  <si>
    <t>DNO Input list</t>
  </si>
  <si>
    <t>Chosen DNO</t>
  </si>
  <si>
    <t>Network list</t>
  </si>
  <si>
    <t>All DNOs</t>
  </si>
  <si>
    <t>No.</t>
  </si>
  <si>
    <t>Networks</t>
  </si>
  <si>
    <t>UKPN</t>
  </si>
  <si>
    <t>EPN</t>
  </si>
  <si>
    <t>LPN</t>
  </si>
  <si>
    <t>SEPN</t>
  </si>
  <si>
    <t>WPD</t>
  </si>
  <si>
    <t>ENWL</t>
  </si>
  <si>
    <t>NPG</t>
  </si>
  <si>
    <t>Yorkshire</t>
  </si>
  <si>
    <t>SSE</t>
  </si>
  <si>
    <t>SEPD</t>
  </si>
  <si>
    <t>SHEPD</t>
  </si>
  <si>
    <t>SPD</t>
  </si>
  <si>
    <t>Network</t>
  </si>
  <si>
    <t>Other</t>
  </si>
  <si>
    <t>Landlords Supplies/Motors</t>
  </si>
  <si>
    <r>
      <t xml:space="preserve">Single or Three Phase
</t>
    </r>
    <r>
      <rPr>
        <sz val="8"/>
        <color theme="1"/>
        <rFont val="Calibri"/>
        <family val="2"/>
        <scheme val="minor"/>
      </rPr>
      <t>(Select from Drop Down)</t>
    </r>
  </si>
  <si>
    <r>
      <t xml:space="preserve">Metering Voltage 
</t>
    </r>
    <r>
      <rPr>
        <sz val="8"/>
        <color theme="1"/>
        <rFont val="Calibri"/>
        <family val="2"/>
        <scheme val="minor"/>
      </rPr>
      <t>(Select from Drop Down)</t>
    </r>
  </si>
  <si>
    <t>Total Load (kVA)</t>
  </si>
  <si>
    <t>Used for Export?</t>
  </si>
  <si>
    <t>Generation Loads (PV, Heat Pumps etc.)</t>
  </si>
  <si>
    <t>EVC Rating (kVA)</t>
  </si>
  <si>
    <r>
      <t xml:space="preserve">Landlord/Lift/Motor or Pump 
</t>
    </r>
    <r>
      <rPr>
        <sz val="8"/>
        <color theme="1"/>
        <rFont val="Calibri"/>
        <family val="2"/>
        <scheme val="minor"/>
      </rPr>
      <t>(Select from Drop Down)</t>
    </r>
  </si>
  <si>
    <t>Type of Starter
(e.g. Soft Start)</t>
  </si>
  <si>
    <r>
      <t xml:space="preserve">PV, Ground Source Heat Pumps,
Air Source Heat Pumps etc
</t>
    </r>
    <r>
      <rPr>
        <sz val="8"/>
        <color theme="1"/>
        <rFont val="Calibri"/>
        <family val="2"/>
        <scheme val="minor"/>
      </rPr>
      <t>(Select from Drop Down)</t>
    </r>
  </si>
  <si>
    <t>Drop Down &gt;&gt;&gt;</t>
  </si>
  <si>
    <t>Any Other Details</t>
  </si>
  <si>
    <t>Postcode</t>
  </si>
  <si>
    <t>Are there any Landlord/Motor Loads? (If Yes, give details in 'Landlord Supplies/Motors' section)</t>
  </si>
  <si>
    <t>Is there any Generation on site? (i.e. CHP/PV) (If Yes, give details in 'Generation Loads')</t>
  </si>
  <si>
    <t>Are there Electric Vehicle Charging Connections? (If Yes, give details in 'EVC Connections' section)</t>
  </si>
  <si>
    <t>Number of Electrically  Heated Properties</t>
  </si>
  <si>
    <t>Number of Gas
Heated Properties</t>
  </si>
  <si>
    <t>No PV</t>
  </si>
  <si>
    <t>PV Installed</t>
  </si>
  <si>
    <t>A</t>
  </si>
  <si>
    <t>Any 1 Bed</t>
  </si>
  <si>
    <t>B</t>
  </si>
  <si>
    <t>2 Bed Flat or Terrace</t>
  </si>
  <si>
    <t>C</t>
  </si>
  <si>
    <t xml:space="preserve">2 Bed Semi or Detached, 
3 Bed Terrace or Flat </t>
  </si>
  <si>
    <t>D</t>
  </si>
  <si>
    <t>3 Bed Semi or 2 Bed Bungalow</t>
  </si>
  <si>
    <t>E</t>
  </si>
  <si>
    <t xml:space="preserve">3 Bed Detached or Bungalow </t>
  </si>
  <si>
    <t>F</t>
  </si>
  <si>
    <t>Any 4 Bed</t>
  </si>
  <si>
    <t>G</t>
  </si>
  <si>
    <t>Any 5 Bed or above</t>
  </si>
  <si>
    <t>Column Totals</t>
  </si>
  <si>
    <t>Combined Sub-Total</t>
  </si>
  <si>
    <t>Property Type
(e.g office, retail etc)</t>
  </si>
  <si>
    <t>End User Name
(if available)</t>
  </si>
  <si>
    <t>Load per unit (kVA)</t>
  </si>
  <si>
    <t xml:space="preserve"> Annual Load (kWh)</t>
  </si>
  <si>
    <t>Information regarding the commercials</t>
  </si>
  <si>
    <t>Starting Current
(amps)</t>
  </si>
  <si>
    <t xml:space="preserve">Total </t>
  </si>
  <si>
    <t>Link to General Project Information Page</t>
  </si>
  <si>
    <t>Link to Gas Requirements Page</t>
  </si>
  <si>
    <t>Link to Electric Requirements Page</t>
  </si>
  <si>
    <t>To complete your Gas requirements:</t>
  </si>
  <si>
    <t>To complete your Electricity requirements:</t>
  </si>
  <si>
    <t>(The general project information on this tab will auto-populate to all sheets)</t>
  </si>
  <si>
    <r>
      <t xml:space="preserve">For ALL Requests you </t>
    </r>
    <r>
      <rPr>
        <b/>
        <u/>
        <sz val="16"/>
        <color theme="1"/>
        <rFont val="Calibri"/>
        <family val="2"/>
        <scheme val="minor"/>
      </rPr>
      <t>must</t>
    </r>
    <r>
      <rPr>
        <b/>
        <sz val="16"/>
        <color theme="1"/>
        <rFont val="Calibri"/>
        <family val="2"/>
        <scheme val="minor"/>
      </rPr>
      <t xml:space="preserve"> complete the General Project Information Page (Please use link below):</t>
    </r>
  </si>
  <si>
    <t>Motor Size (kW/hp)</t>
  </si>
  <si>
    <r>
      <rPr>
        <sz val="14"/>
        <color theme="1"/>
        <rFont val="Calibri"/>
        <family val="2"/>
        <scheme val="minor"/>
      </rPr>
      <t xml:space="preserve">For </t>
    </r>
    <r>
      <rPr>
        <b/>
        <sz val="14"/>
        <color theme="1"/>
        <rFont val="Calibri"/>
        <family val="2"/>
        <scheme val="minor"/>
      </rPr>
      <t>Dual Fuel Requests</t>
    </r>
    <r>
      <rPr>
        <sz val="14"/>
        <color theme="1"/>
        <rFont val="Calibri"/>
        <family val="2"/>
        <scheme val="minor"/>
      </rPr>
      <t xml:space="preserve"> complete your requirements on </t>
    </r>
    <r>
      <rPr>
        <b/>
        <sz val="14"/>
        <color theme="1"/>
        <rFont val="Calibri"/>
        <family val="2"/>
        <scheme val="minor"/>
      </rPr>
      <t>General Project Information Page</t>
    </r>
    <r>
      <rPr>
        <sz val="14"/>
        <color theme="1"/>
        <rFont val="Calibri"/>
        <family val="2"/>
        <scheme val="minor"/>
      </rPr>
      <t xml:space="preserve"> and also </t>
    </r>
    <r>
      <rPr>
        <b/>
        <sz val="14"/>
        <color theme="1"/>
        <rFont val="Calibri"/>
        <family val="2"/>
        <scheme val="minor"/>
      </rPr>
      <t>both the
Gas &amp; Electricity Requirements Pages</t>
    </r>
    <r>
      <rPr>
        <sz val="14"/>
        <color theme="1"/>
        <rFont val="Calibri"/>
        <family val="2"/>
        <scheme val="minor"/>
      </rPr>
      <t xml:space="preserve"> (Dual Fuel Request Form will auto-populate)</t>
    </r>
  </si>
  <si>
    <t>Application Date</t>
  </si>
  <si>
    <t>IPL Reference Number</t>
  </si>
  <si>
    <t>Project Post Code</t>
  </si>
  <si>
    <t>Domestic, Commercial or Mixed Project Type</t>
  </si>
  <si>
    <t xml:space="preserve">Simple or Complex Project Classification </t>
  </si>
  <si>
    <t>PoC Voltage - LV/HV/EHV</t>
  </si>
  <si>
    <t>Number of Substations Required</t>
  </si>
  <si>
    <t>Name of Meter Owner - MAM</t>
  </si>
  <si>
    <t>All 1 bedroom</t>
  </si>
  <si>
    <t>All 5 bedroom and above</t>
  </si>
  <si>
    <t xml:space="preserve">No. of Domestic Plots </t>
  </si>
  <si>
    <t>No. of Commercial Units</t>
  </si>
  <si>
    <t xml:space="preserve">Number of Domestic Only Standard Slow Charge EVCs (3.5 kW) </t>
  </si>
  <si>
    <t>Total Domestic EVCs</t>
  </si>
  <si>
    <t>Number of Domestic Only Fast Charge EVCs (7.5 kW)</t>
  </si>
  <si>
    <t>Domestic Properties - Overall Site Total</t>
  </si>
  <si>
    <t>Domestic ADMD (kVA) - (Excluding Domestic EVCs)</t>
  </si>
  <si>
    <t>Site ADMD (After Diversity Maximum Demand) (kVA) - (Excluding Domestic EVCs)</t>
  </si>
  <si>
    <t>Public EVCs Only (Electric Vehicle Charging) Connections</t>
  </si>
  <si>
    <t xml:space="preserve">Domestic EVC Details </t>
  </si>
  <si>
    <t>Are there Electric Vehicle Charging Connections? 
(If Yes, give details in relevant 'Domestic EVC' or 'Public EVC' section)</t>
  </si>
  <si>
    <t>Gas</t>
  </si>
  <si>
    <t>Project Type - Domestic, Commercial or Mixed</t>
  </si>
  <si>
    <t>Project Classification - Simple or Complex</t>
  </si>
  <si>
    <t>LDZ</t>
  </si>
  <si>
    <t>Number of Gas Governors Required</t>
  </si>
  <si>
    <t>3 bedroom detached or bungalow</t>
  </si>
  <si>
    <t>All 4 bedroom</t>
  </si>
  <si>
    <t>Commercial Quantity</t>
  </si>
  <si>
    <t>Electric</t>
  </si>
  <si>
    <t>GSP Group</t>
  </si>
  <si>
    <t>J</t>
  </si>
  <si>
    <t>L</t>
  </si>
  <si>
    <t>K</t>
  </si>
  <si>
    <t>M</t>
  </si>
  <si>
    <t>H</t>
  </si>
  <si>
    <t>P</t>
  </si>
  <si>
    <t>N</t>
  </si>
  <si>
    <t>SPMW</t>
  </si>
  <si>
    <t>South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</si>
</sst>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;"/>
    <numFmt numFmtId="165" formatCode="0;\-0;;@"/>
    <numFmt numFmtId="166" formatCode="0.00;\-0.00;;@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4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rgb="FF552579"/>
      <name val="Calibri"/>
      <family val="2"/>
      <scheme val="minor"/>
    </font>
    <font>
      <sz val="9"/>
      <color rgb="FF55257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552579"/>
      <name val="Calibri"/>
      <family val="2"/>
      <scheme val="minor"/>
    </font>
    <font>
      <sz val="11"/>
      <color rgb="FF660066"/>
      <name val="Calibri"/>
      <family val="2"/>
      <scheme val="minor"/>
    </font>
    <font>
      <b/>
      <u/>
      <sz val="16"/>
      <color rgb="FF66006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B9D5"/>
        <bgColor indexed="64"/>
      </patternFill>
    </fill>
    <fill>
      <patternFill patternType="solid">
        <fgColor rgb="FFF3E9F2"/>
        <bgColor indexed="64"/>
      </patternFill>
    </fill>
    <fill>
      <patternFill patternType="solid">
        <fgColor rgb="FFEBD9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49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6" fillId="0" borderId="0" xfId="0" applyFont="1"/>
    <xf numFmtId="0" fontId="5" fillId="0" borderId="0" xfId="0" applyFont="1" applyAlignment="1">
      <alignment horizontal="right"/>
    </xf>
    <xf numFmtId="14" fontId="0" fillId="0" borderId="0" xfId="0" applyNumberFormat="1"/>
    <xf numFmtId="3" fontId="0" fillId="0" borderId="0" xfId="0" applyNumberFormat="1"/>
    <xf numFmtId="0" fontId="12" fillId="3" borderId="14" xfId="0" applyFont="1" applyFill="1" applyBorder="1"/>
    <xf numFmtId="0" fontId="1" fillId="4" borderId="14" xfId="0" applyFont="1" applyFill="1" applyBorder="1"/>
    <xf numFmtId="0" fontId="1" fillId="0" borderId="14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14" fillId="0" borderId="0" xfId="0" applyFont="1"/>
    <xf numFmtId="0" fontId="18" fillId="0" borderId="0" xfId="0" applyFont="1"/>
    <xf numFmtId="0" fontId="20" fillId="0" borderId="0" xfId="0" applyFont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0" xfId="0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18" fillId="0" borderId="10" xfId="0" applyFont="1" applyBorder="1" applyAlignment="1">
      <alignment horizontal="left" indent="1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10" xfId="0" applyFont="1" applyBorder="1" applyProtection="1"/>
    <xf numFmtId="0" fontId="3" fillId="0" borderId="0" xfId="0" applyFont="1" applyBorder="1" applyAlignment="1" applyProtection="1"/>
    <xf numFmtId="0" fontId="1" fillId="0" borderId="11" xfId="0" applyFont="1" applyFill="1" applyBorder="1" applyAlignment="1" applyProtection="1">
      <alignment horizontal="right"/>
    </xf>
    <xf numFmtId="0" fontId="1" fillId="0" borderId="10" xfId="0" applyFont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/>
    <xf numFmtId="0" fontId="1" fillId="0" borderId="12" xfId="0" applyFont="1" applyBorder="1" applyProtection="1"/>
    <xf numFmtId="0" fontId="1" fillId="0" borderId="1" xfId="0" applyFont="1" applyBorder="1" applyProtection="1"/>
    <xf numFmtId="0" fontId="3" fillId="0" borderId="1" xfId="0" applyFont="1" applyBorder="1" applyProtection="1"/>
    <xf numFmtId="0" fontId="1" fillId="0" borderId="1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0" fillId="0" borderId="0" xfId="0" applyBorder="1" applyProtection="1"/>
    <xf numFmtId="0" fontId="1" fillId="0" borderId="13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1" fillId="0" borderId="0" xfId="0" applyFont="1" applyFill="1" applyBorder="1" applyAlignment="1" applyProtection="1">
      <alignment horizontal="right"/>
    </xf>
    <xf numFmtId="0" fontId="4" fillId="0" borderId="10" xfId="0" applyFont="1" applyBorder="1" applyProtection="1"/>
    <xf numFmtId="0" fontId="5" fillId="0" borderId="0" xfId="0" applyFont="1" applyBorder="1" applyProtection="1"/>
    <xf numFmtId="0" fontId="1" fillId="0" borderId="13" xfId="0" applyFont="1" applyBorder="1" applyProtection="1"/>
    <xf numFmtId="0" fontId="1" fillId="0" borderId="0" xfId="0" applyFont="1" applyAlignment="1" applyProtection="1">
      <alignment horizontal="center" vertical="top" wrapText="1"/>
    </xf>
    <xf numFmtId="0" fontId="6" fillId="0" borderId="1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1" fillId="0" borderId="10" xfId="2" applyFont="1" applyBorder="1" applyAlignment="1" applyProtection="1"/>
    <xf numFmtId="0" fontId="10" fillId="0" borderId="1" xfId="0" applyFont="1" applyBorder="1" applyProtection="1"/>
    <xf numFmtId="0" fontId="1" fillId="0" borderId="13" xfId="0" applyFont="1" applyBorder="1" applyAlignment="1" applyProtection="1">
      <alignment horizontal="right"/>
    </xf>
    <xf numFmtId="0" fontId="1" fillId="0" borderId="10" xfId="0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0" fontId="1" fillId="0" borderId="12" xfId="0" applyFont="1" applyFill="1" applyBorder="1" applyProtection="1"/>
    <xf numFmtId="0" fontId="1" fillId="0" borderId="1" xfId="0" applyFont="1" applyFill="1" applyBorder="1" applyProtection="1"/>
    <xf numFmtId="0" fontId="3" fillId="0" borderId="1" xfId="0" applyFont="1" applyFill="1" applyBorder="1" applyProtection="1"/>
    <xf numFmtId="0" fontId="1" fillId="0" borderId="13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14" fontId="1" fillId="0" borderId="13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12" fillId="3" borderId="14" xfId="0" applyFont="1" applyFill="1" applyBorder="1" applyProtection="1"/>
    <xf numFmtId="0" fontId="1" fillId="4" borderId="14" xfId="0" applyFont="1" applyFill="1" applyBorder="1" applyProtection="1"/>
    <xf numFmtId="0" fontId="1" fillId="0" borderId="14" xfId="0" applyFont="1" applyBorder="1" applyProtection="1"/>
    <xf numFmtId="0" fontId="1" fillId="0" borderId="0" xfId="0" applyFont="1" applyProtection="1">
      <protection locked="0"/>
    </xf>
    <xf numFmtId="0" fontId="0" fillId="0" borderId="0" xfId="0" applyAlignment="1">
      <alignment vertical="center"/>
    </xf>
    <xf numFmtId="0" fontId="1" fillId="0" borderId="4" xfId="0" applyFont="1" applyBorder="1" applyProtection="1"/>
    <xf numFmtId="0" fontId="1" fillId="0" borderId="0" xfId="0" applyFont="1" applyAlignment="1">
      <alignment vertical="center"/>
    </xf>
    <xf numFmtId="14" fontId="1" fillId="0" borderId="0" xfId="0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>
      <alignment horizontal="center" vertical="center" wrapText="1"/>
    </xf>
    <xf numFmtId="0" fontId="1" fillId="7" borderId="8" xfId="0" applyFont="1" applyFill="1" applyBorder="1"/>
    <xf numFmtId="0" fontId="27" fillId="0" borderId="0" xfId="0" applyFont="1" applyAlignment="1">
      <alignment vertical="center"/>
    </xf>
    <xf numFmtId="0" fontId="1" fillId="0" borderId="4" xfId="0" applyFont="1" applyBorder="1"/>
    <xf numFmtId="0" fontId="1" fillId="7" borderId="0" xfId="0" applyFont="1" applyFill="1"/>
    <xf numFmtId="0" fontId="28" fillId="0" borderId="0" xfId="0" applyFont="1" applyAlignment="1">
      <alignment vertical="center"/>
    </xf>
    <xf numFmtId="0" fontId="11" fillId="0" borderId="10" xfId="2" applyFont="1" applyBorder="1"/>
    <xf numFmtId="0" fontId="16" fillId="7" borderId="10" xfId="0" applyFont="1" applyFill="1" applyBorder="1" applyAlignment="1">
      <alignment vertical="center"/>
    </xf>
    <xf numFmtId="0" fontId="5" fillId="7" borderId="0" xfId="0" applyFont="1" applyFill="1"/>
    <xf numFmtId="0" fontId="1" fillId="7" borderId="11" xfId="0" applyFont="1" applyFill="1" applyBorder="1" applyAlignment="1">
      <alignment horizontal="right"/>
    </xf>
    <xf numFmtId="0" fontId="1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1" fillId="8" borderId="20" xfId="0" applyNumberFormat="1" applyFont="1" applyFill="1" applyBorder="1" applyAlignment="1" applyProtection="1">
      <alignment horizontal="right" vertical="center" indent="1"/>
      <protection locked="0"/>
    </xf>
    <xf numFmtId="3" fontId="1" fillId="9" borderId="21" xfId="0" applyNumberFormat="1" applyFont="1" applyFill="1" applyBorder="1" applyAlignment="1" applyProtection="1">
      <alignment horizontal="right" vertical="center" indent="1"/>
      <protection locked="0"/>
    </xf>
    <xf numFmtId="3" fontId="1" fillId="8" borderId="16" xfId="0" applyNumberFormat="1" applyFont="1" applyFill="1" applyBorder="1" applyAlignment="1" applyProtection="1">
      <alignment horizontal="right" vertical="center" indent="1"/>
      <protection locked="0"/>
    </xf>
    <xf numFmtId="3" fontId="1" fillId="9" borderId="17" xfId="0" applyNumberFormat="1" applyFont="1" applyFill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>
      <alignment horizontal="left" vertical="center"/>
    </xf>
    <xf numFmtId="3" fontId="1" fillId="8" borderId="22" xfId="0" applyNumberFormat="1" applyFont="1" applyFill="1" applyBorder="1" applyAlignment="1" applyProtection="1">
      <alignment horizontal="right" vertical="center" indent="1"/>
      <protection locked="0"/>
    </xf>
    <xf numFmtId="3" fontId="1" fillId="9" borderId="23" xfId="0" applyNumberFormat="1" applyFont="1" applyFill="1" applyBorder="1" applyAlignment="1" applyProtection="1">
      <alignment horizontal="right" vertical="center" indent="1"/>
      <protection locked="0"/>
    </xf>
    <xf numFmtId="165" fontId="1" fillId="8" borderId="20" xfId="0" applyNumberFormat="1" applyFont="1" applyFill="1" applyBorder="1" applyAlignment="1">
      <alignment horizontal="right" vertical="center" indent="1"/>
    </xf>
    <xf numFmtId="165" fontId="1" fillId="9" borderId="21" xfId="0" applyNumberFormat="1" applyFont="1" applyFill="1" applyBorder="1" applyAlignment="1">
      <alignment horizontal="right" vertical="center" indent="1"/>
    </xf>
    <xf numFmtId="0" fontId="1" fillId="9" borderId="7" xfId="0" applyFont="1" applyFill="1" applyBorder="1" applyAlignment="1">
      <alignment horizontal="right" vertical="center"/>
    </xf>
    <xf numFmtId="0" fontId="1" fillId="9" borderId="8" xfId="0" applyFont="1" applyFill="1" applyBorder="1" applyAlignment="1">
      <alignment horizontal="right" vertical="center"/>
    </xf>
    <xf numFmtId="0" fontId="29" fillId="9" borderId="9" xfId="0" applyFont="1" applyFill="1" applyBorder="1" applyAlignment="1">
      <alignment horizontal="right" vertical="center"/>
    </xf>
    <xf numFmtId="0" fontId="16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8" borderId="2" xfId="0" applyFont="1" applyFill="1" applyBorder="1" applyAlignment="1" applyProtection="1">
      <alignment vertical="center" wrapText="1"/>
      <protection locked="0"/>
    </xf>
    <xf numFmtId="0" fontId="1" fillId="8" borderId="6" xfId="0" applyFont="1" applyFill="1" applyBorder="1" applyAlignment="1" applyProtection="1">
      <alignment vertical="center" wrapText="1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/>
    <xf numFmtId="165" fontId="6" fillId="0" borderId="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5" fillId="0" borderId="8" xfId="0" applyFont="1" applyBorder="1"/>
    <xf numFmtId="0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/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6" fillId="0" borderId="6" xfId="0" applyFont="1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right"/>
    </xf>
    <xf numFmtId="0" fontId="16" fillId="7" borderId="7" xfId="0" applyFont="1" applyFill="1" applyBorder="1" applyProtection="1"/>
    <xf numFmtId="0" fontId="1" fillId="7" borderId="8" xfId="0" applyFont="1" applyFill="1" applyBorder="1" applyProtection="1"/>
    <xf numFmtId="0" fontId="5" fillId="7" borderId="8" xfId="0" applyFont="1" applyFill="1" applyBorder="1" applyProtection="1"/>
    <xf numFmtId="0" fontId="1" fillId="7" borderId="8" xfId="0" applyFont="1" applyFill="1" applyBorder="1" applyAlignment="1" applyProtection="1">
      <alignment horizontal="right"/>
    </xf>
    <xf numFmtId="0" fontId="1" fillId="7" borderId="9" xfId="0" applyFont="1" applyFill="1" applyBorder="1" applyAlignment="1" applyProtection="1">
      <alignment horizontal="right"/>
    </xf>
    <xf numFmtId="0" fontId="3" fillId="7" borderId="8" xfId="0" applyFont="1" applyFill="1" applyBorder="1" applyProtection="1"/>
    <xf numFmtId="0" fontId="15" fillId="7" borderId="6" xfId="0" applyFont="1" applyFill="1" applyBorder="1" applyAlignment="1" applyProtection="1">
      <alignment vertical="center"/>
    </xf>
    <xf numFmtId="0" fontId="14" fillId="7" borderId="4" xfId="0" applyFont="1" applyFill="1" applyBorder="1" applyProtection="1"/>
    <xf numFmtId="0" fontId="1" fillId="7" borderId="4" xfId="0" applyFont="1" applyFill="1" applyBorder="1" applyProtection="1"/>
    <xf numFmtId="0" fontId="3" fillId="7" borderId="4" xfId="0" applyFont="1" applyFill="1" applyBorder="1" applyProtection="1"/>
    <xf numFmtId="0" fontId="1" fillId="7" borderId="4" xfId="0" applyFont="1" applyFill="1" applyBorder="1" applyAlignment="1" applyProtection="1">
      <alignment horizontal="right"/>
    </xf>
    <xf numFmtId="0" fontId="1" fillId="7" borderId="5" xfId="0" applyFont="1" applyFill="1" applyBorder="1" applyAlignment="1" applyProtection="1">
      <alignment horizontal="right"/>
    </xf>
    <xf numFmtId="0" fontId="16" fillId="7" borderId="10" xfId="0" applyFont="1" applyFill="1" applyBorder="1" applyProtection="1"/>
    <xf numFmtId="0" fontId="1" fillId="7" borderId="0" xfId="0" applyFont="1" applyFill="1" applyBorder="1" applyProtection="1"/>
    <xf numFmtId="0" fontId="3" fillId="7" borderId="0" xfId="0" applyFont="1" applyFill="1" applyBorder="1" applyProtection="1"/>
    <xf numFmtId="0" fontId="1" fillId="7" borderId="0" xfId="0" applyFont="1" applyFill="1" applyBorder="1" applyAlignment="1" applyProtection="1">
      <alignment horizontal="right"/>
    </xf>
    <xf numFmtId="0" fontId="1" fillId="7" borderId="11" xfId="0" applyFont="1" applyFill="1" applyBorder="1" applyAlignment="1" applyProtection="1">
      <alignment horizontal="right"/>
    </xf>
    <xf numFmtId="0" fontId="1" fillId="7" borderId="9" xfId="0" applyFont="1" applyFill="1" applyBorder="1" applyProtection="1"/>
    <xf numFmtId="0" fontId="2" fillId="7" borderId="4" xfId="0" applyFont="1" applyFill="1" applyBorder="1" applyAlignment="1" applyProtection="1">
      <alignment vertical="center"/>
    </xf>
    <xf numFmtId="0" fontId="3" fillId="7" borderId="5" xfId="0" applyFont="1" applyFill="1" applyBorder="1" applyProtection="1"/>
    <xf numFmtId="0" fontId="16" fillId="7" borderId="1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16" fillId="7" borderId="7" xfId="0" applyFont="1" applyFill="1" applyBorder="1" applyAlignment="1" applyProtection="1">
      <alignment vertical="center"/>
    </xf>
    <xf numFmtId="0" fontId="1" fillId="7" borderId="8" xfId="0" applyFont="1" applyFill="1" applyBorder="1" applyAlignment="1" applyProtection="1">
      <alignment vertical="center"/>
    </xf>
    <xf numFmtId="0" fontId="5" fillId="7" borderId="8" xfId="0" applyFont="1" applyFill="1" applyBorder="1" applyAlignment="1" applyProtection="1">
      <alignment vertical="center"/>
    </xf>
    <xf numFmtId="0" fontId="3" fillId="7" borderId="9" xfId="0" applyFont="1" applyFill="1" applyBorder="1" applyProtection="1"/>
    <xf numFmtId="0" fontId="10" fillId="0" borderId="13" xfId="0" applyFont="1" applyBorder="1" applyProtection="1"/>
    <xf numFmtId="14" fontId="1" fillId="8" borderId="2" xfId="0" applyNumberFormat="1" applyFont="1" applyFill="1" applyBorder="1" applyAlignment="1" applyProtection="1">
      <alignment horizontal="right"/>
    </xf>
    <xf numFmtId="165" fontId="1" fillId="8" borderId="2" xfId="0" applyNumberFormat="1" applyFont="1" applyFill="1" applyBorder="1" applyAlignment="1" applyProtection="1">
      <alignment vertical="center" wrapText="1"/>
    </xf>
    <xf numFmtId="164" fontId="1" fillId="8" borderId="2" xfId="0" applyNumberFormat="1" applyFont="1" applyFill="1" applyBorder="1" applyAlignment="1" applyProtection="1">
      <alignment vertical="center" wrapText="1"/>
    </xf>
    <xf numFmtId="164" fontId="1" fillId="8" borderId="6" xfId="0" applyNumberFormat="1" applyFont="1" applyFill="1" applyBorder="1" applyAlignment="1" applyProtection="1">
      <alignment vertical="center" wrapText="1"/>
    </xf>
    <xf numFmtId="0" fontId="1" fillId="8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Protection="1"/>
    <xf numFmtId="0" fontId="6" fillId="9" borderId="2" xfId="0" applyFont="1" applyFill="1" applyBorder="1" applyAlignment="1" applyProtection="1">
      <alignment horizontal="right"/>
    </xf>
    <xf numFmtId="0" fontId="6" fillId="0" borderId="8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6" fillId="0" borderId="4" xfId="0" applyFont="1" applyFill="1" applyBorder="1"/>
    <xf numFmtId="165" fontId="1" fillId="0" borderId="4" xfId="0" applyNumberFormat="1" applyFont="1" applyFill="1" applyBorder="1" applyAlignment="1" applyProtection="1">
      <alignment horizontal="center" vertical="center" wrapText="1"/>
    </xf>
    <xf numFmtId="3" fontId="1" fillId="8" borderId="2" xfId="0" applyNumberFormat="1" applyFont="1" applyFill="1" applyBorder="1" applyAlignment="1" applyProtection="1">
      <alignment horizontal="right"/>
      <protection locked="0"/>
    </xf>
    <xf numFmtId="3" fontId="1" fillId="8" borderId="3" xfId="0" applyNumberFormat="1" applyFont="1" applyFill="1" applyBorder="1" applyAlignment="1" applyProtection="1">
      <alignment horizontal="right" vertical="center"/>
      <protection locked="0"/>
    </xf>
    <xf numFmtId="165" fontId="1" fillId="8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top" wrapText="1"/>
    </xf>
    <xf numFmtId="0" fontId="6" fillId="9" borderId="5" xfId="0" applyFont="1" applyFill="1" applyBorder="1" applyAlignment="1" applyProtection="1">
      <alignment horizontal="right"/>
    </xf>
    <xf numFmtId="3" fontId="6" fillId="9" borderId="5" xfId="0" applyNumberFormat="1" applyFont="1" applyFill="1" applyBorder="1" applyAlignment="1" applyProtection="1">
      <alignment horizontal="right"/>
    </xf>
    <xf numFmtId="0" fontId="1" fillId="9" borderId="2" xfId="0" applyFont="1" applyFill="1" applyBorder="1" applyProtection="1"/>
    <xf numFmtId="0" fontId="5" fillId="9" borderId="2" xfId="0" applyFont="1" applyFill="1" applyBorder="1" applyProtection="1"/>
    <xf numFmtId="0" fontId="3" fillId="7" borderId="0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horizontal="right" vertical="center"/>
    </xf>
    <xf numFmtId="0" fontId="1" fillId="7" borderId="11" xfId="0" applyFont="1" applyFill="1" applyBorder="1" applyAlignment="1" applyProtection="1">
      <alignment vertical="center"/>
    </xf>
    <xf numFmtId="14" fontId="1" fillId="8" borderId="2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Border="1" applyProtection="1"/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/>
    <xf numFmtId="0" fontId="1" fillId="7" borderId="8" xfId="0" applyFont="1" applyFill="1" applyBorder="1" applyAlignment="1" applyProtection="1">
      <alignment horizontal="right" vertical="center"/>
    </xf>
    <xf numFmtId="0" fontId="1" fillId="7" borderId="9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0" fontId="1" fillId="0" borderId="4" xfId="0" applyFont="1" applyFill="1" applyBorder="1" applyProtection="1"/>
    <xf numFmtId="0" fontId="5" fillId="0" borderId="4" xfId="0" applyFont="1" applyFill="1" applyBorder="1" applyProtection="1"/>
    <xf numFmtId="165" fontId="1" fillId="8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165" fontId="3" fillId="0" borderId="0" xfId="0" applyNumberFormat="1" applyFon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1" fillId="0" borderId="13" xfId="0" applyNumberFormat="1" applyFont="1" applyBorder="1" applyAlignment="1" applyProtection="1">
      <alignment horizontal="right"/>
    </xf>
    <xf numFmtId="165" fontId="1" fillId="7" borderId="8" xfId="0" applyNumberFormat="1" applyFont="1" applyFill="1" applyBorder="1" applyAlignment="1" applyProtection="1">
      <alignment horizontal="right"/>
    </xf>
    <xf numFmtId="165" fontId="1" fillId="7" borderId="9" xfId="0" applyNumberFormat="1" applyFont="1" applyFill="1" applyBorder="1" applyAlignment="1" applyProtection="1">
      <alignment horizontal="right"/>
    </xf>
    <xf numFmtId="165" fontId="3" fillId="0" borderId="0" xfId="0" applyNumberFormat="1" applyFont="1" applyBorder="1" applyProtection="1"/>
    <xf numFmtId="165" fontId="1" fillId="7" borderId="8" xfId="0" applyNumberFormat="1" applyFont="1" applyFill="1" applyBorder="1" applyProtection="1"/>
    <xf numFmtId="165" fontId="1" fillId="7" borderId="9" xfId="0" applyNumberFormat="1" applyFont="1" applyFill="1" applyBorder="1" applyProtection="1"/>
    <xf numFmtId="165" fontId="1" fillId="0" borderId="11" xfId="0" applyNumberFormat="1" applyFont="1" applyFill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11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0" fontId="6" fillId="9" borderId="2" xfId="0" applyNumberFormat="1" applyFont="1" applyFill="1" applyBorder="1"/>
    <xf numFmtId="0" fontId="6" fillId="9" borderId="3" xfId="0" applyNumberFormat="1" applyFont="1" applyFill="1" applyBorder="1" applyAlignment="1">
      <alignment horizontal="right"/>
    </xf>
    <xf numFmtId="0" fontId="6" fillId="9" borderId="3" xfId="0" applyNumberFormat="1" applyFont="1" applyFill="1" applyBorder="1"/>
    <xf numFmtId="0" fontId="27" fillId="0" borderId="0" xfId="0" applyFont="1" applyFill="1" applyBorder="1" applyProtection="1"/>
    <xf numFmtId="0" fontId="6" fillId="9" borderId="6" xfId="0" applyFont="1" applyFill="1" applyBorder="1" applyProtection="1"/>
    <xf numFmtId="0" fontId="1" fillId="9" borderId="4" xfId="0" applyFont="1" applyFill="1" applyBorder="1" applyProtection="1"/>
    <xf numFmtId="0" fontId="5" fillId="9" borderId="4" xfId="0" applyFont="1" applyFill="1" applyBorder="1" applyProtection="1"/>
    <xf numFmtId="165" fontId="1" fillId="8" borderId="20" xfId="0" applyNumberFormat="1" applyFont="1" applyFill="1" applyBorder="1" applyAlignment="1" applyProtection="1">
      <alignment horizontal="right" vertical="center" indent="1"/>
      <protection locked="0"/>
    </xf>
    <xf numFmtId="165" fontId="1" fillId="9" borderId="21" xfId="0" applyNumberFormat="1" applyFont="1" applyFill="1" applyBorder="1" applyAlignment="1" applyProtection="1">
      <alignment horizontal="right" vertical="center" indent="1"/>
      <protection locked="0"/>
    </xf>
    <xf numFmtId="165" fontId="1" fillId="8" borderId="16" xfId="0" applyNumberFormat="1" applyFont="1" applyFill="1" applyBorder="1" applyAlignment="1" applyProtection="1">
      <alignment horizontal="right" vertical="center" indent="1"/>
      <protection locked="0"/>
    </xf>
    <xf numFmtId="165" fontId="1" fillId="9" borderId="17" xfId="0" applyNumberFormat="1" applyFont="1" applyFill="1" applyBorder="1" applyAlignment="1" applyProtection="1">
      <alignment horizontal="right" vertical="center" indent="1"/>
      <protection locked="0"/>
    </xf>
    <xf numFmtId="165" fontId="1" fillId="8" borderId="22" xfId="0" applyNumberFormat="1" applyFont="1" applyFill="1" applyBorder="1" applyAlignment="1" applyProtection="1">
      <alignment horizontal="right" vertical="center" indent="1"/>
      <protection locked="0"/>
    </xf>
    <xf numFmtId="165" fontId="1" fillId="9" borderId="23" xfId="0" applyNumberFormat="1" applyFont="1" applyFill="1" applyBorder="1" applyAlignment="1" applyProtection="1">
      <alignment horizontal="right" vertical="center" indent="1"/>
      <protection locked="0"/>
    </xf>
    <xf numFmtId="0" fontId="6" fillId="9" borderId="3" xfId="0" applyFont="1" applyFill="1" applyBorder="1" applyAlignment="1">
      <alignment horizontal="left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165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8" borderId="2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right"/>
    </xf>
    <xf numFmtId="165" fontId="1" fillId="7" borderId="11" xfId="0" applyNumberFormat="1" applyFont="1" applyFill="1" applyBorder="1" applyAlignment="1" applyProtection="1">
      <alignment horizontal="right"/>
    </xf>
    <xf numFmtId="165" fontId="1" fillId="8" borderId="2" xfId="0" applyNumberFormat="1" applyFont="1" applyFill="1" applyBorder="1" applyAlignment="1" applyProtection="1">
      <alignment horizontal="right"/>
      <protection locked="0"/>
    </xf>
    <xf numFmtId="0" fontId="32" fillId="0" borderId="1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indent="1"/>
    </xf>
    <xf numFmtId="0" fontId="18" fillId="0" borderId="13" xfId="0" applyFont="1" applyBorder="1" applyAlignment="1">
      <alignment wrapText="1"/>
    </xf>
    <xf numFmtId="0" fontId="33" fillId="0" borderId="0" xfId="0" applyFont="1"/>
    <xf numFmtId="0" fontId="34" fillId="0" borderId="11" xfId="1" quotePrefix="1" applyFont="1" applyBorder="1" applyAlignment="1">
      <alignment vertical="center"/>
    </xf>
    <xf numFmtId="0" fontId="34" fillId="0" borderId="11" xfId="1" quotePrefix="1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0" fillId="0" borderId="0" xfId="0" applyFont="1" applyBorder="1" applyProtection="1"/>
    <xf numFmtId="0" fontId="3" fillId="0" borderId="0" xfId="0" applyFont="1" applyFill="1" applyBorder="1" applyAlignment="1" applyProtection="1"/>
    <xf numFmtId="0" fontId="2" fillId="0" borderId="7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/>
    </xf>
    <xf numFmtId="0" fontId="35" fillId="7" borderId="10" xfId="0" applyFont="1" applyFill="1" applyBorder="1" applyAlignment="1">
      <alignment horizontal="left" vertical="center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/>
    <xf numFmtId="0" fontId="1" fillId="8" borderId="2" xfId="0" applyFont="1" applyFill="1" applyBorder="1" applyAlignment="1" applyProtection="1">
      <protection locked="0"/>
    </xf>
    <xf numFmtId="165" fontId="1" fillId="0" borderId="0" xfId="0" applyNumberFormat="1" applyFont="1" applyBorder="1"/>
    <xf numFmtId="165" fontId="0" fillId="0" borderId="0" xfId="0" applyNumberFormat="1" applyBorder="1"/>
    <xf numFmtId="0" fontId="3" fillId="0" borderId="0" xfId="0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/>
    </xf>
    <xf numFmtId="165" fontId="3" fillId="0" borderId="0" xfId="0" applyNumberFormat="1" applyFont="1" applyProtection="1"/>
    <xf numFmtId="0" fontId="0" fillId="0" borderId="11" xfId="0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right" vertical="center"/>
    </xf>
    <xf numFmtId="0" fontId="1" fillId="9" borderId="4" xfId="0" applyFont="1" applyFill="1" applyBorder="1" applyAlignment="1">
      <alignment horizontal="right" vertical="center"/>
    </xf>
    <xf numFmtId="0" fontId="1" fillId="9" borderId="5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7" fillId="10" borderId="0" xfId="0" applyFont="1" applyFill="1"/>
    <xf numFmtId="0" fontId="37" fillId="11" borderId="0" xfId="0" applyFont="1" applyFill="1"/>
    <xf numFmtId="0" fontId="10" fillId="0" borderId="0" xfId="0" applyNumberFormat="1" applyFont="1" applyProtection="1"/>
    <xf numFmtId="0" fontId="10" fillId="0" borderId="11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4" xfId="0" applyFont="1" applyBorder="1" applyProtection="1"/>
    <xf numFmtId="165" fontId="3" fillId="0" borderId="4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165" fontId="3" fillId="7" borderId="8" xfId="0" applyNumberFormat="1" applyFont="1" applyFill="1" applyBorder="1" applyProtection="1"/>
    <xf numFmtId="165" fontId="3" fillId="7" borderId="9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0" fontId="0" fillId="0" borderId="1" xfId="0" applyBorder="1" applyProtection="1"/>
    <xf numFmtId="14" fontId="1" fillId="0" borderId="4" xfId="0" applyNumberFormat="1" applyFont="1" applyBorder="1" applyAlignment="1" applyProtection="1">
      <alignment horizontal="right"/>
    </xf>
    <xf numFmtId="0" fontId="1" fillId="7" borderId="0" xfId="0" applyFont="1" applyFill="1" applyProtection="1"/>
    <xf numFmtId="0" fontId="3" fillId="7" borderId="0" xfId="0" applyFont="1" applyFill="1" applyProtection="1"/>
    <xf numFmtId="0" fontId="3" fillId="7" borderId="11" xfId="0" applyFont="1" applyFill="1" applyBorder="1" applyProtection="1"/>
    <xf numFmtId="0" fontId="3" fillId="0" borderId="11" xfId="0" applyFont="1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28" fillId="0" borderId="0" xfId="0" applyFont="1" applyAlignment="1" applyProtection="1">
      <alignment vertical="center"/>
    </xf>
    <xf numFmtId="0" fontId="10" fillId="0" borderId="11" xfId="0" applyFont="1" applyBorder="1" applyAlignment="1" applyProtection="1">
      <alignment horizontal="right"/>
    </xf>
    <xf numFmtId="0" fontId="11" fillId="0" borderId="10" xfId="2" applyFont="1" applyBorder="1" applyProtection="1"/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right"/>
    </xf>
    <xf numFmtId="0" fontId="5" fillId="7" borderId="0" xfId="0" applyFont="1" applyFill="1" applyProtection="1"/>
    <xf numFmtId="0" fontId="16" fillId="0" borderId="1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165" fontId="1" fillId="8" borderId="20" xfId="0" applyNumberFormat="1" applyFont="1" applyFill="1" applyBorder="1" applyAlignment="1" applyProtection="1">
      <alignment horizontal="right" vertical="center" indent="1"/>
    </xf>
    <xf numFmtId="165" fontId="1" fillId="9" borderId="21" xfId="0" applyNumberFormat="1" applyFont="1" applyFill="1" applyBorder="1" applyAlignment="1" applyProtection="1">
      <alignment horizontal="right" vertical="center" indent="1"/>
    </xf>
    <xf numFmtId="0" fontId="1" fillId="9" borderId="7" xfId="0" applyFont="1" applyFill="1" applyBorder="1" applyAlignment="1" applyProtection="1">
      <alignment horizontal="right" vertical="center"/>
    </xf>
    <xf numFmtId="0" fontId="1" fillId="9" borderId="8" xfId="0" applyFont="1" applyFill="1" applyBorder="1" applyAlignment="1" applyProtection="1">
      <alignment horizontal="right" vertical="center"/>
    </xf>
    <xf numFmtId="0" fontId="29" fillId="9" borderId="9" xfId="0" applyFont="1" applyFill="1" applyBorder="1" applyAlignment="1" applyProtection="1">
      <alignment horizontal="right" vertical="center"/>
    </xf>
    <xf numFmtId="0" fontId="31" fillId="0" borderId="29" xfId="0" applyFont="1" applyFill="1" applyBorder="1" applyAlignment="1" applyProtection="1">
      <alignment horizontal="right" vertical="center"/>
    </xf>
    <xf numFmtId="0" fontId="31" fillId="0" borderId="29" xfId="0" applyNumberFormat="1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right" vertical="center"/>
    </xf>
    <xf numFmtId="0" fontId="1" fillId="9" borderId="4" xfId="0" applyFont="1" applyFill="1" applyBorder="1" applyAlignment="1" applyProtection="1">
      <alignment horizontal="right" vertical="center"/>
    </xf>
    <xf numFmtId="0" fontId="1" fillId="9" borderId="5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7" borderId="9" xfId="0" applyFont="1" applyFill="1" applyBorder="1" applyAlignment="1" applyProtection="1">
      <alignment vertical="center"/>
    </xf>
    <xf numFmtId="0" fontId="1" fillId="7" borderId="12" xfId="0" applyFont="1" applyFill="1" applyBorder="1" applyProtection="1"/>
    <xf numFmtId="0" fontId="1" fillId="7" borderId="1" xfId="0" applyFont="1" applyFill="1" applyBorder="1" applyProtection="1"/>
    <xf numFmtId="0" fontId="5" fillId="7" borderId="1" xfId="0" applyFont="1" applyFill="1" applyBorder="1" applyProtection="1"/>
    <xf numFmtId="0" fontId="5" fillId="7" borderId="13" xfId="0" applyFont="1" applyFill="1" applyBorder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9" borderId="2" xfId="0" applyNumberFormat="1" applyFont="1" applyFill="1" applyBorder="1" applyProtection="1"/>
    <xf numFmtId="165" fontId="1" fillId="0" borderId="0" xfId="0" applyNumberFormat="1" applyFont="1" applyProtection="1"/>
    <xf numFmtId="165" fontId="6" fillId="0" borderId="4" xfId="0" applyNumberFormat="1" applyFont="1" applyBorder="1" applyProtection="1"/>
    <xf numFmtId="165" fontId="0" fillId="0" borderId="0" xfId="0" applyNumberFormat="1" applyProtection="1"/>
    <xf numFmtId="0" fontId="1" fillId="0" borderId="5" xfId="0" applyFont="1" applyBorder="1" applyProtection="1"/>
    <xf numFmtId="0" fontId="1" fillId="0" borderId="8" xfId="0" applyFont="1" applyBorder="1" applyProtection="1"/>
    <xf numFmtId="0" fontId="5" fillId="0" borderId="8" xfId="0" applyFont="1" applyBorder="1" applyProtection="1"/>
    <xf numFmtId="0" fontId="6" fillId="9" borderId="3" xfId="0" applyFont="1" applyFill="1" applyBorder="1" applyAlignment="1" applyProtection="1">
      <alignment horizontal="left"/>
    </xf>
    <xf numFmtId="0" fontId="6" fillId="9" borderId="3" xfId="0" applyNumberFormat="1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6" fillId="0" borderId="4" xfId="0" applyFont="1" applyFill="1" applyBorder="1" applyProtection="1"/>
    <xf numFmtId="0" fontId="6" fillId="0" borderId="8" xfId="0" applyFont="1" applyFill="1" applyBorder="1" applyProtection="1"/>
    <xf numFmtId="0" fontId="6" fillId="9" borderId="3" xfId="0" applyNumberFormat="1" applyFont="1" applyFill="1" applyBorder="1" applyProtection="1"/>
    <xf numFmtId="0" fontId="6" fillId="0" borderId="4" xfId="0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right"/>
    </xf>
    <xf numFmtId="0" fontId="0" fillId="0" borderId="4" xfId="0" applyBorder="1" applyProtection="1"/>
    <xf numFmtId="0" fontId="6" fillId="0" borderId="4" xfId="0" applyFont="1" applyBorder="1" applyProtection="1"/>
    <xf numFmtId="0" fontId="1" fillId="0" borderId="3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center" wrapText="1"/>
    </xf>
    <xf numFmtId="0" fontId="6" fillId="0" borderId="2" xfId="0" applyFont="1" applyBorder="1" applyProtection="1"/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6" fillId="0" borderId="6" xfId="0" applyFont="1" applyBorder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5" fillId="6" borderId="0" xfId="0" applyFont="1" applyFill="1" applyAlignment="1" applyProtection="1">
      <alignment vertical="center"/>
    </xf>
    <xf numFmtId="0" fontId="25" fillId="6" borderId="0" xfId="0" applyFont="1" applyFill="1" applyAlignment="1" applyProtection="1">
      <alignment horizontal="left" vertical="center"/>
    </xf>
    <xf numFmtId="165" fontId="1" fillId="8" borderId="6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 applyProtection="1">
      <alignment horizontal="right" vertical="center"/>
    </xf>
    <xf numFmtId="0" fontId="38" fillId="0" borderId="0" xfId="0" applyFont="1" applyAlignment="1" applyProtection="1">
      <alignment horizontal="right" vertical="center"/>
    </xf>
    <xf numFmtId="0" fontId="2" fillId="9" borderId="12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" fillId="8" borderId="6" xfId="0" applyFont="1" applyFill="1" applyBorder="1" applyAlignment="1" applyProtection="1">
      <alignment horizontal="left" vertical="top"/>
      <protection locked="0"/>
    </xf>
    <xf numFmtId="0" fontId="1" fillId="8" borderId="4" xfId="0" applyFont="1" applyFill="1" applyBorder="1" applyAlignment="1" applyProtection="1">
      <alignment horizontal="left" vertical="top"/>
      <protection locked="0"/>
    </xf>
    <xf numFmtId="0" fontId="1" fillId="8" borderId="5" xfId="0" applyFont="1" applyFill="1" applyBorder="1" applyAlignment="1" applyProtection="1">
      <alignment horizontal="left" vertical="top"/>
      <protection locked="0"/>
    </xf>
    <xf numFmtId="165" fontId="1" fillId="8" borderId="6" xfId="0" applyNumberFormat="1" applyFont="1" applyFill="1" applyBorder="1" applyAlignment="1" applyProtection="1">
      <alignment horizontal="left" vertical="top"/>
    </xf>
    <xf numFmtId="165" fontId="1" fillId="8" borderId="4" xfId="0" applyNumberFormat="1" applyFont="1" applyFill="1" applyBorder="1" applyAlignment="1" applyProtection="1">
      <alignment horizontal="left" vertical="top"/>
    </xf>
    <xf numFmtId="165" fontId="1" fillId="8" borderId="5" xfId="0" applyNumberFormat="1" applyFont="1" applyFill="1" applyBorder="1" applyAlignment="1" applyProtection="1">
      <alignment horizontal="left" vertical="top"/>
    </xf>
    <xf numFmtId="0" fontId="6" fillId="9" borderId="6" xfId="0" applyFont="1" applyFill="1" applyBorder="1" applyAlignment="1" applyProtection="1">
      <alignment horizontal="right"/>
    </xf>
    <xf numFmtId="0" fontId="6" fillId="9" borderId="4" xfId="0" applyFont="1" applyFill="1" applyBorder="1" applyAlignment="1" applyProtection="1">
      <alignment horizontal="right"/>
    </xf>
    <xf numFmtId="0" fontId="6" fillId="9" borderId="5" xfId="0" applyFont="1" applyFill="1" applyBorder="1" applyAlignment="1" applyProtection="1">
      <alignment horizontal="right"/>
    </xf>
    <xf numFmtId="165" fontId="13" fillId="8" borderId="6" xfId="1" applyNumberFormat="1" applyFont="1" applyFill="1" applyBorder="1" applyAlignment="1" applyProtection="1">
      <alignment horizontal="right" vertical="center"/>
    </xf>
    <xf numFmtId="165" fontId="13" fillId="8" borderId="5" xfId="1" applyNumberFormat="1" applyFont="1" applyFill="1" applyBorder="1" applyAlignment="1" applyProtection="1">
      <alignment horizontal="right" vertical="center"/>
    </xf>
    <xf numFmtId="0" fontId="1" fillId="8" borderId="6" xfId="0" applyFont="1" applyFill="1" applyBorder="1" applyAlignment="1" applyProtection="1">
      <alignment horizontal="left" vertical="center" wrapText="1"/>
      <protection locked="0"/>
    </xf>
    <xf numFmtId="0" fontId="1" fillId="8" borderId="5" xfId="0" applyFont="1" applyFill="1" applyBorder="1" applyAlignment="1" applyProtection="1">
      <alignment horizontal="left" vertical="center" wrapText="1"/>
      <protection locked="0"/>
    </xf>
    <xf numFmtId="165" fontId="1" fillId="8" borderId="6" xfId="0" applyNumberFormat="1" applyFont="1" applyFill="1" applyBorder="1" applyAlignment="1" applyProtection="1">
      <alignment horizontal="right"/>
    </xf>
    <xf numFmtId="165" fontId="1" fillId="8" borderId="5" xfId="0" applyNumberFormat="1" applyFont="1" applyFill="1" applyBorder="1" applyAlignment="1" applyProtection="1">
      <alignment horizontal="right"/>
    </xf>
    <xf numFmtId="0" fontId="11" fillId="8" borderId="6" xfId="0" applyFont="1" applyFill="1" applyBorder="1" applyAlignment="1" applyProtection="1">
      <alignment horizontal="right"/>
      <protection locked="0"/>
    </xf>
    <xf numFmtId="0" fontId="11" fillId="8" borderId="5" xfId="0" applyFont="1" applyFill="1" applyBorder="1" applyAlignment="1" applyProtection="1">
      <alignment horizontal="right"/>
      <protection locked="0"/>
    </xf>
    <xf numFmtId="14" fontId="1" fillId="8" borderId="6" xfId="0" applyNumberFormat="1" applyFont="1" applyFill="1" applyBorder="1" applyAlignment="1" applyProtection="1">
      <alignment horizontal="right"/>
    </xf>
    <xf numFmtId="14" fontId="1" fillId="8" borderId="5" xfId="0" applyNumberFormat="1" applyFont="1" applyFill="1" applyBorder="1" applyAlignment="1" applyProtection="1">
      <alignment horizontal="right"/>
    </xf>
    <xf numFmtId="0" fontId="1" fillId="8" borderId="6" xfId="0" applyFont="1" applyFill="1" applyBorder="1" applyAlignment="1" applyProtection="1">
      <alignment horizontal="right"/>
      <protection locked="0"/>
    </xf>
    <xf numFmtId="0" fontId="1" fillId="8" borderId="5" xfId="0" applyFont="1" applyFill="1" applyBorder="1" applyAlignment="1" applyProtection="1">
      <alignment horizontal="right"/>
      <protection locked="0"/>
    </xf>
    <xf numFmtId="0" fontId="29" fillId="9" borderId="6" xfId="0" applyNumberFormat="1" applyFont="1" applyFill="1" applyBorder="1" applyAlignment="1" applyProtection="1">
      <alignment horizontal="center" vertical="center"/>
      <protection locked="0"/>
    </xf>
    <xf numFmtId="0" fontId="29" fillId="9" borderId="4" xfId="0" applyNumberFormat="1" applyFont="1" applyFill="1" applyBorder="1" applyAlignment="1" applyProtection="1">
      <alignment horizontal="center" vertical="center"/>
      <protection locked="0"/>
    </xf>
    <xf numFmtId="0" fontId="29" fillId="9" borderId="5" xfId="0" applyNumberFormat="1" applyFont="1" applyFill="1" applyBorder="1" applyAlignment="1" applyProtection="1">
      <alignment horizontal="center" vertical="center"/>
      <protection locked="0"/>
    </xf>
    <xf numFmtId="2" fontId="11" fillId="0" borderId="6" xfId="0" applyNumberFormat="1" applyFont="1" applyBorder="1" applyAlignment="1" applyProtection="1">
      <alignment horizontal="right"/>
    </xf>
    <xf numFmtId="2" fontId="11" fillId="0" borderId="5" xfId="0" applyNumberFormat="1" applyFont="1" applyBorder="1" applyAlignment="1" applyProtection="1">
      <alignment horizontal="right"/>
    </xf>
    <xf numFmtId="2" fontId="1" fillId="0" borderId="6" xfId="0" applyNumberFormat="1" applyFont="1" applyBorder="1" applyAlignment="1" applyProtection="1">
      <alignment horizontal="right"/>
    </xf>
    <xf numFmtId="2" fontId="1" fillId="0" borderId="5" xfId="0" applyNumberFormat="1" applyFont="1" applyBorder="1" applyAlignment="1" applyProtection="1">
      <alignment horizontal="right"/>
    </xf>
    <xf numFmtId="0" fontId="11" fillId="0" borderId="6" xfId="0" applyFont="1" applyFill="1" applyBorder="1" applyAlignment="1" applyProtection="1">
      <alignment horizontal="right"/>
    </xf>
    <xf numFmtId="0" fontId="11" fillId="0" borderId="5" xfId="0" applyFont="1" applyFill="1" applyBorder="1" applyAlignment="1" applyProtection="1">
      <alignment horizontal="right"/>
    </xf>
    <xf numFmtId="0" fontId="31" fillId="7" borderId="26" xfId="0" applyFont="1" applyFill="1" applyBorder="1" applyAlignment="1" applyProtection="1">
      <alignment horizontal="right" vertical="center"/>
    </xf>
    <xf numFmtId="0" fontId="31" fillId="7" borderId="27" xfId="0" applyFont="1" applyFill="1" applyBorder="1" applyAlignment="1" applyProtection="1">
      <alignment horizontal="right" vertical="center"/>
    </xf>
    <xf numFmtId="0" fontId="31" fillId="7" borderId="28" xfId="0" applyFont="1" applyFill="1" applyBorder="1" applyAlignment="1" applyProtection="1">
      <alignment horizontal="right" vertical="center"/>
    </xf>
    <xf numFmtId="0" fontId="31" fillId="7" borderId="26" xfId="0" applyNumberFormat="1" applyFont="1" applyFill="1" applyBorder="1" applyAlignment="1" applyProtection="1">
      <alignment horizontal="center" vertical="center"/>
    </xf>
    <xf numFmtId="0" fontId="31" fillId="7" borderId="27" xfId="0" applyNumberFormat="1" applyFont="1" applyFill="1" applyBorder="1" applyAlignment="1" applyProtection="1">
      <alignment horizontal="center" vertical="center"/>
    </xf>
    <xf numFmtId="0" fontId="31" fillId="7" borderId="28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right"/>
    </xf>
    <xf numFmtId="0" fontId="11" fillId="0" borderId="5" xfId="0" applyNumberFormat="1" applyFont="1" applyFill="1" applyBorder="1" applyAlignment="1" applyProtection="1">
      <alignment horizontal="right"/>
    </xf>
    <xf numFmtId="0" fontId="11" fillId="8" borderId="6" xfId="0" applyNumberFormat="1" applyFont="1" applyFill="1" applyBorder="1" applyAlignment="1" applyProtection="1">
      <alignment horizontal="right"/>
      <protection locked="0"/>
    </xf>
    <xf numFmtId="0" fontId="11" fillId="8" borderId="5" xfId="0" applyNumberFormat="1" applyFont="1" applyFill="1" applyBorder="1" applyAlignment="1" applyProtection="1">
      <alignment horizontal="right"/>
      <protection locked="0"/>
    </xf>
    <xf numFmtId="0" fontId="1" fillId="8" borderId="7" xfId="0" applyFont="1" applyFill="1" applyBorder="1" applyAlignment="1" applyProtection="1">
      <alignment horizontal="right" vertical="center"/>
      <protection locked="0"/>
    </xf>
    <xf numFmtId="0" fontId="1" fillId="8" borderId="9" xfId="0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right" vertical="center"/>
    </xf>
    <xf numFmtId="0" fontId="1" fillId="8" borderId="4" xfId="0" applyFont="1" applyFill="1" applyBorder="1" applyAlignment="1" applyProtection="1">
      <alignment horizontal="right" vertical="center"/>
    </xf>
    <xf numFmtId="0" fontId="1" fillId="8" borderId="5" xfId="0" applyFont="1" applyFill="1" applyBorder="1" applyAlignment="1" applyProtection="1">
      <alignment horizontal="right" vertical="center"/>
    </xf>
    <xf numFmtId="0" fontId="30" fillId="9" borderId="24" xfId="0" applyNumberFormat="1" applyFont="1" applyFill="1" applyBorder="1" applyAlignment="1" applyProtection="1">
      <alignment horizontal="center" vertical="center"/>
    </xf>
    <xf numFmtId="0" fontId="30" fillId="9" borderId="25" xfId="0" applyNumberFormat="1" applyFont="1" applyFill="1" applyBorder="1" applyAlignment="1" applyProtection="1">
      <alignment horizontal="center" vertical="center"/>
    </xf>
    <xf numFmtId="0" fontId="30" fillId="9" borderId="7" xfId="0" applyNumberFormat="1" applyFont="1" applyFill="1" applyBorder="1" applyAlignment="1" applyProtection="1">
      <alignment horizontal="center" vertical="center"/>
    </xf>
    <xf numFmtId="0" fontId="30" fillId="9" borderId="9" xfId="0" applyNumberFormat="1" applyFont="1" applyFill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left" vertical="center" wrapText="1"/>
    </xf>
    <xf numFmtId="0" fontId="11" fillId="0" borderId="1" xfId="2" applyFont="1" applyBorder="1" applyAlignment="1" applyProtection="1">
      <alignment horizontal="left" vertical="center" wrapText="1"/>
    </xf>
    <xf numFmtId="0" fontId="22" fillId="5" borderId="0" xfId="0" applyFont="1" applyFill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wrapText="1"/>
    </xf>
    <xf numFmtId="0" fontId="1" fillId="0" borderId="8" xfId="0" applyFont="1" applyFill="1" applyBorder="1" applyAlignment="1" applyProtection="1">
      <alignment horizontal="left" wrapText="1"/>
    </xf>
    <xf numFmtId="0" fontId="1" fillId="0" borderId="9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1" fillId="0" borderId="13" xfId="0" applyFont="1" applyFill="1" applyBorder="1" applyAlignment="1" applyProtection="1">
      <alignment horizontal="left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1" fillId="8" borderId="12" xfId="0" applyFont="1" applyFill="1" applyBorder="1" applyAlignment="1" applyProtection="1">
      <alignment horizontal="left" vertical="top" wrapText="1"/>
      <protection locked="0"/>
    </xf>
    <xf numFmtId="0" fontId="1" fillId="8" borderId="1" xfId="0" applyFont="1" applyFill="1" applyBorder="1" applyAlignment="1" applyProtection="1">
      <alignment horizontal="left" vertical="top" wrapText="1"/>
      <protection locked="0"/>
    </xf>
    <xf numFmtId="0" fontId="1" fillId="8" borderId="13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5" fontId="1" fillId="8" borderId="6" xfId="0" applyNumberFormat="1" applyFont="1" applyFill="1" applyBorder="1" applyAlignment="1" applyProtection="1">
      <alignment horizontal="left" vertical="center" wrapText="1"/>
      <protection locked="0"/>
    </xf>
    <xf numFmtId="165" fontId="1" fillId="8" borderId="5" xfId="0" applyNumberFormat="1" applyFont="1" applyFill="1" applyBorder="1" applyAlignment="1" applyProtection="1">
      <alignment horizontal="left" vertical="center" wrapText="1"/>
      <protection locked="0"/>
    </xf>
    <xf numFmtId="0" fontId="1" fillId="8" borderId="6" xfId="0" applyNumberFormat="1" applyFont="1" applyFill="1" applyBorder="1" applyAlignment="1" applyProtection="1">
      <alignment horizontal="right"/>
    </xf>
    <xf numFmtId="0" fontId="1" fillId="8" borderId="5" xfId="0" applyNumberFormat="1" applyFont="1" applyFill="1" applyBorder="1" applyAlignment="1" applyProtection="1">
      <alignment horizontal="right"/>
    </xf>
    <xf numFmtId="166" fontId="1" fillId="8" borderId="6" xfId="0" applyNumberFormat="1" applyFont="1" applyFill="1" applyBorder="1" applyAlignment="1" applyProtection="1">
      <alignment horizontal="right"/>
    </xf>
    <xf numFmtId="166" fontId="1" fillId="8" borderId="5" xfId="0" applyNumberFormat="1" applyFont="1" applyFill="1" applyBorder="1" applyAlignment="1" applyProtection="1">
      <alignment horizontal="right"/>
    </xf>
    <xf numFmtId="165" fontId="1" fillId="8" borderId="6" xfId="0" applyNumberFormat="1" applyFont="1" applyFill="1" applyBorder="1" applyAlignment="1" applyProtection="1">
      <alignment horizontal="left" vertical="center" wrapText="1"/>
    </xf>
    <xf numFmtId="165" fontId="1" fillId="8" borderId="4" xfId="0" applyNumberFormat="1" applyFont="1" applyFill="1" applyBorder="1" applyAlignment="1" applyProtection="1">
      <alignment horizontal="left" vertical="center" wrapText="1"/>
    </xf>
    <xf numFmtId="165" fontId="1" fillId="8" borderId="5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right" vertical="center" wrapText="1"/>
    </xf>
    <xf numFmtId="164" fontId="1" fillId="8" borderId="2" xfId="0" applyNumberFormat="1" applyFont="1" applyFill="1" applyBorder="1" applyAlignment="1" applyProtection="1">
      <alignment horizontal="right" vertical="center" wrapText="1"/>
    </xf>
    <xf numFmtId="164" fontId="1" fillId="8" borderId="6" xfId="0" applyNumberFormat="1" applyFont="1" applyFill="1" applyBorder="1" applyAlignment="1" applyProtection="1"/>
    <xf numFmtId="164" fontId="1" fillId="8" borderId="5" xfId="0" applyNumberFormat="1" applyFont="1" applyFill="1" applyBorder="1" applyAlignment="1" applyProtection="1"/>
    <xf numFmtId="3" fontId="6" fillId="9" borderId="2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164" fontId="1" fillId="8" borderId="6" xfId="0" applyNumberFormat="1" applyFont="1" applyFill="1" applyBorder="1" applyAlignment="1" applyProtection="1">
      <alignment horizontal="right"/>
    </xf>
    <xf numFmtId="164" fontId="1" fillId="8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165" fontId="6" fillId="8" borderId="6" xfId="0" applyNumberFormat="1" applyFont="1" applyFill="1" applyBorder="1" applyAlignment="1">
      <alignment horizontal="left" vertical="top" wrapText="1"/>
    </xf>
    <xf numFmtId="165" fontId="6" fillId="8" borderId="4" xfId="0" applyNumberFormat="1" applyFont="1" applyFill="1" applyBorder="1" applyAlignment="1">
      <alignment horizontal="left" vertical="top" wrapText="1"/>
    </xf>
    <xf numFmtId="165" fontId="6" fillId="8" borderId="5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5" xfId="0" applyFont="1" applyFill="1" applyBorder="1" applyAlignment="1">
      <alignment horizontal="right" vertical="center"/>
    </xf>
    <xf numFmtId="0" fontId="30" fillId="9" borderId="24" xfId="0" applyNumberFormat="1" applyFont="1" applyFill="1" applyBorder="1" applyAlignment="1">
      <alignment horizontal="center" vertical="center"/>
    </xf>
    <xf numFmtId="0" fontId="30" fillId="9" borderId="25" xfId="0" applyNumberFormat="1" applyFont="1" applyFill="1" applyBorder="1" applyAlignment="1">
      <alignment horizontal="center" vertical="center"/>
    </xf>
    <xf numFmtId="0" fontId="30" fillId="9" borderId="7" xfId="0" applyNumberFormat="1" applyFont="1" applyFill="1" applyBorder="1" applyAlignment="1">
      <alignment horizontal="center" vertical="center"/>
    </xf>
    <xf numFmtId="0" fontId="30" fillId="9" borderId="9" xfId="0" applyNumberFormat="1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right" vertical="center"/>
    </xf>
    <xf numFmtId="0" fontId="31" fillId="7" borderId="27" xfId="0" applyFont="1" applyFill="1" applyBorder="1" applyAlignment="1">
      <alignment horizontal="right" vertical="center"/>
    </xf>
    <xf numFmtId="0" fontId="31" fillId="7" borderId="28" xfId="0" applyFont="1" applyFill="1" applyBorder="1" applyAlignment="1">
      <alignment horizontal="right" vertical="center"/>
    </xf>
    <xf numFmtId="0" fontId="31" fillId="7" borderId="26" xfId="0" applyNumberFormat="1" applyFont="1" applyFill="1" applyBorder="1" applyAlignment="1">
      <alignment horizontal="center" vertical="center"/>
    </xf>
    <xf numFmtId="0" fontId="31" fillId="7" borderId="27" xfId="0" applyNumberFormat="1" applyFont="1" applyFill="1" applyBorder="1" applyAlignment="1">
      <alignment horizontal="center" vertical="center"/>
    </xf>
    <xf numFmtId="0" fontId="31" fillId="7" borderId="2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F0B027D4-5515-49A1-B8A8-9ACCF4EDD81E}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colors>
    <mruColors>
      <color rgb="FFEBD9E9"/>
      <color rgb="FFF3E9F2"/>
      <color rgb="FFD9B9D5"/>
      <color rgb="FF480048"/>
      <color rgb="FF660066"/>
      <color rgb="FF552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4267200</xdr:colOff>
      <xdr:row>0</xdr:row>
      <xdr:rowOff>114300</xdr:rowOff>
    </xdr:from>
    <xdr:to>
      <xdr:col>2</xdr:col>
      <xdr:colOff>6200774</xdr:colOff>
      <xdr:row>0</xdr:row>
      <xdr:rowOff>774624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40"/>
        <a:stretch/>
      </xdr:blipFill>
      <xdr:spPr>
        <a:xfrm>
          <a:off x="7172325" y="114300"/>
          <a:ext cx="1933574" cy="660324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15</xdr:row>
      <xdr:rowOff>38150</xdr:rowOff>
    </xdr:from>
    <xdr:to>
      <xdr:col>1</xdr:col>
      <xdr:colOff>1933575</xdr:colOff>
      <xdr:row>17</xdr:row>
      <xdr:rowOff>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C08C21-B060-4229-BB47-1C3187504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4495850"/>
          <a:ext cx="1749425" cy="6874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</xdr:row>
      <xdr:rowOff>6350</xdr:rowOff>
    </xdr:from>
    <xdr:to>
      <xdr:col>1</xdr:col>
      <xdr:colOff>2183487</xdr:colOff>
      <xdr:row>13</xdr:row>
      <xdr:rowOff>44450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CE5321-3D7A-402F-8379-699247A94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3159125"/>
          <a:ext cx="2037437" cy="727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436219</xdr:colOff>
      <xdr:row>0</xdr:row>
      <xdr:rowOff>55218</xdr:rowOff>
    </xdr:from>
    <xdr:to>
      <xdr:col>9</xdr:col>
      <xdr:colOff>11045</xdr:colOff>
      <xdr:row>0</xdr:row>
      <xdr:rowOff>621140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40"/>
        <a:stretch/>
      </xdr:blipFill>
      <xdr:spPr>
        <a:xfrm>
          <a:off x="5008219" y="55218"/>
          <a:ext cx="1700696" cy="5659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198230</xdr:colOff>
      <xdr:row>0</xdr:row>
      <xdr:rowOff>26503</xdr:rowOff>
    </xdr:from>
    <xdr:to>
      <xdr:col>7</xdr:col>
      <xdr:colOff>1530575</xdr:colOff>
      <xdr:row>0</xdr:row>
      <xdr:rowOff>512278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2839" y="26503"/>
          <a:ext cx="133552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94284</xdr:colOff>
      <xdr:row>0</xdr:row>
      <xdr:rowOff>9526</xdr:rowOff>
    </xdr:from>
    <xdr:to>
      <xdr:col>10</xdr:col>
      <xdr:colOff>694781</xdr:colOff>
      <xdr:row>0</xdr:row>
      <xdr:rowOff>494035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D2DB5B-F617-4A40-A9FB-5ADCB6A66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3584" y="6351"/>
          <a:ext cx="1318049" cy="487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571467</xdr:colOff>
      <xdr:row>0</xdr:row>
      <xdr:rowOff>49621</xdr:rowOff>
    </xdr:from>
    <xdr:to>
      <xdr:col>10</xdr:col>
      <xdr:colOff>645792</xdr:colOff>
      <xdr:row>0</xdr:row>
      <xdr:rowOff>526912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40"/>
        <a:stretch/>
      </xdr:blipFill>
      <xdr:spPr>
        <a:xfrm>
          <a:off x="6294750" y="49621"/>
          <a:ext cx="1449238" cy="4804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A945522-7E85-425D-A3B9-7B890AB3E494}" name="Tbl_ProjectType163314" displayName="Tbl_ProjectType163314" ref="D46:D50" totalsRowShown="0" headerRowDxfId="60" dataDxfId="59">
  <autoFilter ref="D46:D50" xr:uid="{1BFD2273-6B14-4798-B74C-6292A402EB30}"/>
  <tableColumns count="1">
    <tableColumn id="1" xr3:uid="{D581519C-B1ED-45C7-A6E7-861D62B1A35E}" name="Project Type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A24C99-CA1F-4EEA-A345-5926038A5756}" name="Tbl_ProjectType" displayName="Tbl_ProjectType" ref="K11:K15" totalsRowShown="0" headerRowDxfId="28" dataDxfId="27">
  <autoFilter ref="K11:K15" xr:uid="{BF5A330A-28FD-41DB-B1C3-1ED7B4629281}"/>
  <tableColumns count="1">
    <tableColumn id="1" xr3:uid="{773FFFE9-9F81-4070-8EF0-A8212B4D456B}" name="Project Type" dataDxfId="2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36F2C12-8D71-4405-8732-F852812D9CB6}" name="Tbl_ProjectClass" displayName="Tbl_ProjectClass" ref="K18:K20" totalsRowShown="0" headerRowDxfId="25" dataDxfId="24">
  <autoFilter ref="K18:K20" xr:uid="{D9EE0E16-6805-40E3-AAAB-ECC2BD7D7DD1}"/>
  <tableColumns count="1">
    <tableColumn id="1" xr3:uid="{B9C747AD-4C63-4464-8C8B-20BD9CA6176F}" name="ProjectClass" dataDxfId="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75CA35-0382-4B9F-AE2E-0EFC23A35674}" name="Tbl_QuoteType" displayName="Tbl_QuoteType" ref="K23:K25" totalsRowShown="0" headerRowDxfId="22" dataDxfId="21">
  <autoFilter ref="K23:K25" xr:uid="{B00981A4-6365-43FE-8DE9-28EA3B23065B}"/>
  <tableColumns count="1">
    <tableColumn id="1" xr3:uid="{F4AB7759-9E14-4545-A7FA-B255F34B969E}" name="QuoteType" dataDxfId="2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A127A3-953D-46FA-A365-48592189A17A}" name="Tbl_PressTier" displayName="Tbl_PressTier" ref="K27:L30" totalsRowShown="0" headerRowDxfId="19" dataDxfId="18">
  <autoFilter ref="K27:L30" xr:uid="{C0FAE8EE-32EA-4738-AE5B-9AFC821E0B35}"/>
  <tableColumns count="2">
    <tableColumn id="1" xr3:uid="{238D4C56-566A-475A-B891-25B0F867E897}" name="PressTier" dataDxfId="17"/>
    <tableColumn id="2" xr3:uid="{55F4D4F3-EEFF-4045-8FF6-455A2599FAE6}" name="Press_ShortCode" dataDxfId="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234B95A-0F2C-4251-BE9C-5802A2487A1A}" name="Tbl_Networks11" displayName="Tbl_Networks11" ref="K32:N47" totalsRowShown="0" headerRowDxfId="15" dataDxfId="14">
  <autoFilter ref="K32:N47" xr:uid="{8FA0F83B-437A-49F1-9CB0-8CB9F11A5670}"/>
  <tableColumns count="4">
    <tableColumn id="1" xr3:uid="{343D5C86-806A-4888-B413-F67DA0FBB4C7}" name="Old_LDZ" dataDxfId="13"/>
    <tableColumn id="2" xr3:uid="{9A36908C-EFC2-4508-98EA-D042F5C2AFDA}" name="Ofgem_Network_Code" dataDxfId="12"/>
    <tableColumn id="3" xr3:uid="{360E1818-814A-40FF-BEEF-53636B1DF8CD}" name="Name" dataDxfId="11"/>
    <tableColumn id="4" xr3:uid="{0B6186B7-1FEE-497A-84DF-07399A7D4F52}" name="Company" dataDxfId="1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510315-4C3C-40FA-89C9-777984ECCC8F}" name="Tbl_ProjectType2912" displayName="Tbl_ProjectType2912" ref="M11:M15" totalsRowShown="0" headerRowDxfId="8" dataDxfId="7">
  <autoFilter ref="M11:M15" xr:uid="{0ADFCBAB-9642-426E-9593-A6AE741251F6}"/>
  <tableColumns count="1">
    <tableColumn id="1" xr3:uid="{9DA26D3B-0A6B-4EDC-A551-5BFFCF7A1180}" name="Project Type" dataDxfId="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D94E86-4A98-41A4-922C-23BF176E1746}" name="Tbl_ProjectClass3013" displayName="Tbl_ProjectClass3013" ref="M18:M20" totalsRowShown="0" headerRowDxfId="5" dataDxfId="4">
  <autoFilter ref="M18:M20" xr:uid="{A6A47C36-E615-4792-947F-FEE5826C78B8}"/>
  <tableColumns count="1">
    <tableColumn id="1" xr3:uid="{0801B952-3705-4F45-BB48-25F0C740E514}" name="ProjectClass" dataDxfId="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8D492B8-BD74-4387-8773-12D5BD03FED3}" name="Tbl_QuoteType3115" displayName="Tbl_QuoteType3115" ref="M23:M25" totalsRowShown="0" headerRowDxfId="2" dataDxfId="1">
  <autoFilter ref="M23:M25" xr:uid="{49D39C86-F6D4-4BC4-9760-8D6D0B483C6F}"/>
  <tableColumns count="1">
    <tableColumn id="1" xr3:uid="{383E6C2F-14DD-40D2-B962-2EBB7528F926}" name="QuoteTyp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FE2BAC5-F1A6-42CB-B8E8-9A4C298BEF4C}" name="Tbl_ProjectClass173417" displayName="Tbl_ProjectClass173417" ref="G46:G48" totalsRowShown="0" headerRowDxfId="57" dataDxfId="56">
  <autoFilter ref="G46:G48" xr:uid="{4D6800C7-D5B6-452B-A8FE-17AC317D2DD1}"/>
  <tableColumns count="1">
    <tableColumn id="1" xr3:uid="{BB432932-BA34-4158-9DC1-847001BD21AE}" name="ProjectClass" dataDxfId="5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3F6AF93-F0A3-4FD6-A004-BA4595E99ADD}" name="Tbl_QuoteType183518" displayName="Tbl_QuoteType183518" ref="I46:I48" totalsRowShown="0" headerRowDxfId="54" dataDxfId="53">
  <autoFilter ref="I46:I48" xr:uid="{6FDB4A9B-D695-4C6B-9DF3-BB6B7C625301}"/>
  <tableColumns count="1">
    <tableColumn id="1" xr3:uid="{D36B7CB0-BBA4-4E1A-9151-227C55EB6A5F}" name="QuoteType" data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A98251C-3646-45AC-98DF-B15F614EC173}" name="Tbl_PressTier193619" displayName="Tbl_PressTier193619" ref="I52:J55" totalsRowShown="0" headerRowDxfId="51" dataDxfId="50">
  <autoFilter ref="I52:J55" xr:uid="{2B1AE7E6-2E2E-47F4-888F-9ACA26CAD10A}"/>
  <tableColumns count="2">
    <tableColumn id="1" xr3:uid="{FDDE4C87-C6E9-47F8-B81C-A66DE0D52295}" name="PressTier" dataDxfId="49"/>
    <tableColumn id="2" xr3:uid="{70B395B6-4BD3-4D07-BF3C-324493358C76}" name="Press_ShortCode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40F1CF-3767-4A9D-A723-10DCC0A4705B}" name="Tbl_ProjectType16" displayName="Tbl_ProjectType16" ref="D94:D98" totalsRowShown="0" headerRowDxfId="47" dataDxfId="46">
  <autoFilter ref="D94:D98" xr:uid="{1BFD2273-6B14-4798-B74C-6292A402EB30}"/>
  <tableColumns count="1">
    <tableColumn id="1" xr3:uid="{2516EBB5-40C8-4B2C-9199-E2C870950586}" name="Project Type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8FF863-334E-4E51-A26B-1A6135B1BF9B}" name="Tbl_ProjectClass17" displayName="Tbl_ProjectClass17" ref="G94:G96" totalsRowShown="0" headerRowDxfId="44" dataDxfId="43">
  <autoFilter ref="G94:G96" xr:uid="{4D6800C7-D5B6-452B-A8FE-17AC317D2DD1}"/>
  <tableColumns count="1">
    <tableColumn id="1" xr3:uid="{264F3A71-E27E-4B61-A2B5-85651B45BFD7}" name="ProjectClass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30062C-C348-4055-ABE1-C7E0148DD6FD}" name="Tbl_QuoteType18" displayName="Tbl_QuoteType18" ref="I94:I96" totalsRowShown="0" headerRowDxfId="41" dataDxfId="40">
  <autoFilter ref="I94:I96" xr:uid="{6FDB4A9B-D695-4C6B-9DF3-BB6B7C625301}"/>
  <tableColumns count="1">
    <tableColumn id="1" xr3:uid="{6C179817-AC89-45E9-B395-656B55455F16}" name="QuoteType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4467AE-521E-4A17-89F6-1170782AACFE}" name="Tbl_PressTier19" displayName="Tbl_PressTier19" ref="K94:L97" totalsRowShown="0" headerRowDxfId="38" dataDxfId="37">
  <autoFilter ref="K94:L97" xr:uid="{2B1AE7E6-2E2E-47F4-888F-9ACA26CAD10A}"/>
  <tableColumns count="2">
    <tableColumn id="1" xr3:uid="{90A9E16D-2F82-4076-A5DC-7CBB97B1B1BE}" name="PressTier" dataDxfId="36"/>
    <tableColumn id="2" xr3:uid="{D11841AF-EECE-4FCF-ADCC-31BF13BDBF83}" name="Press_ShortCode" dataDxfId="3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4CEB08-A793-48D2-883C-ED6A52A3E348}" name="Tbl_Networks" displayName="Tbl_Networks" ref="N94:Q107" totalsRowShown="0" headerRowDxfId="34" dataDxfId="33">
  <autoFilter ref="N94:Q107" xr:uid="{41555EBD-2D78-4240-BA07-0DD0C7B17AE1}"/>
  <tableColumns count="4">
    <tableColumn id="1" xr3:uid="{A40ED2C8-4D2F-498B-8DFF-A15E0092A7F5}" name="Old_LDZ" dataDxfId="32"/>
    <tableColumn id="2" xr3:uid="{31554A8C-FB39-4236-8CE9-D331866F24F3}" name="Ofgem_Network_Code" dataDxfId="31"/>
    <tableColumn id="3" xr3:uid="{38D62A93-DAC3-477B-AEE9-0AC8E960F31A}" name="Name" dataDxfId="30"/>
    <tableColumn id="4" xr3:uid="{930780D4-BAF1-4034-A1CB-F49BCEAA3155}" name="Company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DA93-DB88-43D3-9A40-DEE7A37E3F4F}">
  <sheetPr>
    <pageSetUpPr fitToPage="1"/>
  </sheetPr>
  <dimension ref="A1:K56"/>
  <sheetViews>
    <sheetView showGridLines="0" zoomScaleNormal="100" workbookViewId="0">
      <selection activeCell="B8" sqref="B8:C8"/>
    </sheetView>
  </sheetViews>
  <sheetFormatPr defaultColWidth="0" defaultRowHeight="14.5" zeroHeight="1" x14ac:dyDescent="0.35"/>
  <cols>
    <col min="1" max="1" width="7.1796875" customWidth="1"/>
    <col min="2" max="2" width="34.453125" customWidth="1"/>
    <col min="3" max="3" width="89" customWidth="1"/>
    <col min="4" max="4" width="7.1796875" customWidth="1"/>
    <col min="5" max="11" width="0" hidden="1" customWidth="1"/>
    <col min="12" max="16384" width="8.7265625" hidden="1"/>
  </cols>
  <sheetData>
    <row r="1" spans="1:11" ht="63.65" customHeight="1" x14ac:dyDescent="0.35">
      <c r="A1" s="251"/>
    </row>
    <row r="2" spans="1:11" ht="4" customHeight="1" x14ac:dyDescent="0.35">
      <c r="B2" s="19"/>
      <c r="C2" s="20"/>
    </row>
    <row r="3" spans="1:11" ht="27" customHeight="1" x14ac:dyDescent="0.65">
      <c r="B3" s="375" t="s">
        <v>134</v>
      </c>
      <c r="C3" s="376"/>
    </row>
    <row r="4" spans="1:11" ht="7" customHeight="1" x14ac:dyDescent="0.35">
      <c r="B4" s="22"/>
      <c r="C4" s="269"/>
    </row>
    <row r="5" spans="1:11" ht="23.5" x14ac:dyDescent="0.55000000000000004">
      <c r="B5" s="377" t="s">
        <v>133</v>
      </c>
      <c r="C5" s="378"/>
      <c r="D5" s="18"/>
    </row>
    <row r="6" spans="1:11" ht="9.65" customHeight="1" x14ac:dyDescent="0.35">
      <c r="B6" s="22"/>
      <c r="C6" s="21"/>
    </row>
    <row r="7" spans="1:11" ht="45" customHeight="1" x14ac:dyDescent="0.45">
      <c r="B7" s="260" t="s">
        <v>206</v>
      </c>
      <c r="C7" s="259"/>
      <c r="D7" s="15"/>
      <c r="E7" s="17"/>
      <c r="F7" s="17"/>
      <c r="G7" s="17"/>
      <c r="H7" s="17"/>
      <c r="I7" s="17"/>
      <c r="J7" s="17"/>
      <c r="K7" s="17"/>
    </row>
    <row r="8" spans="1:11" ht="73" customHeight="1" x14ac:dyDescent="0.45">
      <c r="B8" s="373" t="s">
        <v>208</v>
      </c>
      <c r="C8" s="374"/>
      <c r="D8" s="15"/>
      <c r="E8" s="17"/>
      <c r="F8" s="17"/>
      <c r="G8" s="17"/>
      <c r="H8" s="17"/>
      <c r="I8" s="17"/>
      <c r="J8" s="17"/>
      <c r="K8" s="17"/>
    </row>
    <row r="9" spans="1:11" s="245" customFormat="1" ht="44.5" customHeight="1" x14ac:dyDescent="0.35">
      <c r="B9" s="244"/>
      <c r="C9" s="252" t="s">
        <v>200</v>
      </c>
    </row>
    <row r="10" spans="1:11" ht="18.5" x14ac:dyDescent="0.45">
      <c r="B10" s="24"/>
      <c r="C10" s="25" t="s">
        <v>205</v>
      </c>
      <c r="D10" s="17"/>
      <c r="E10" s="17"/>
      <c r="F10" s="17"/>
      <c r="G10" s="17"/>
      <c r="H10" s="17"/>
      <c r="I10" s="17"/>
      <c r="J10" s="17"/>
      <c r="K10" s="17"/>
    </row>
    <row r="11" spans="1:11" s="79" customFormat="1" ht="37.5" customHeight="1" x14ac:dyDescent="0.35">
      <c r="B11" s="257" t="s">
        <v>203</v>
      </c>
      <c r="C11" s="254"/>
      <c r="D11" s="247"/>
      <c r="E11" s="247"/>
      <c r="F11" s="247"/>
      <c r="G11" s="247"/>
      <c r="H11" s="247"/>
      <c r="I11" s="247"/>
      <c r="J11" s="247"/>
      <c r="K11" s="247"/>
    </row>
    <row r="12" spans="1:11" ht="21.65" customHeight="1" x14ac:dyDescent="0.45">
      <c r="B12" s="23"/>
      <c r="C12" s="25"/>
      <c r="D12" s="17"/>
      <c r="E12" s="17"/>
      <c r="F12" s="17"/>
      <c r="G12" s="17"/>
      <c r="H12" s="17"/>
      <c r="I12" s="17"/>
      <c r="J12" s="17"/>
      <c r="K12" s="17"/>
    </row>
    <row r="13" spans="1:11" s="79" customFormat="1" ht="32.5" customHeight="1" x14ac:dyDescent="0.35">
      <c r="B13" s="246"/>
      <c r="C13" s="252" t="s">
        <v>201</v>
      </c>
      <c r="D13" s="247"/>
      <c r="E13" s="247"/>
      <c r="F13" s="247"/>
      <c r="G13" s="247"/>
      <c r="H13" s="247"/>
      <c r="I13" s="247"/>
      <c r="J13" s="247"/>
      <c r="K13" s="247"/>
    </row>
    <row r="14" spans="1:11" ht="26.15" customHeight="1" x14ac:dyDescent="0.45">
      <c r="B14" s="249"/>
      <c r="C14" s="250"/>
      <c r="D14" s="17"/>
      <c r="E14" s="17"/>
      <c r="F14" s="17"/>
      <c r="G14" s="17"/>
      <c r="H14" s="17"/>
      <c r="I14" s="17"/>
      <c r="J14" s="17"/>
      <c r="K14" s="17"/>
    </row>
    <row r="15" spans="1:11" s="79" customFormat="1" ht="37.5" customHeight="1" x14ac:dyDescent="0.35">
      <c r="B15" s="257" t="s">
        <v>204</v>
      </c>
      <c r="C15" s="254"/>
      <c r="D15" s="247"/>
      <c r="E15" s="247"/>
      <c r="F15" s="247"/>
      <c r="G15" s="247"/>
      <c r="H15" s="247"/>
      <c r="I15" s="247"/>
      <c r="J15" s="247"/>
      <c r="K15" s="247"/>
    </row>
    <row r="16" spans="1:11" ht="21.65" customHeight="1" x14ac:dyDescent="0.45">
      <c r="B16" s="23"/>
      <c r="C16" s="25"/>
      <c r="D16" s="17"/>
      <c r="E16" s="17"/>
      <c r="F16" s="17"/>
      <c r="G16" s="17"/>
      <c r="H16" s="17"/>
      <c r="I16" s="17"/>
      <c r="J16" s="17"/>
      <c r="K16" s="17"/>
    </row>
    <row r="17" spans="2:11" s="79" customFormat="1" ht="32.5" customHeight="1" x14ac:dyDescent="0.35">
      <c r="B17" s="248"/>
      <c r="C17" s="253" t="s">
        <v>202</v>
      </c>
      <c r="D17" s="247"/>
      <c r="E17" s="247"/>
      <c r="F17" s="247"/>
      <c r="G17" s="247"/>
      <c r="H17" s="247"/>
      <c r="I17" s="247"/>
      <c r="J17" s="247"/>
      <c r="K17" s="247"/>
    </row>
    <row r="18" spans="2:11" ht="26.15" customHeight="1" x14ac:dyDescent="0.45">
      <c r="B18" s="26"/>
      <c r="C18" s="27"/>
      <c r="D18" s="17"/>
      <c r="E18" s="17"/>
      <c r="F18" s="17"/>
      <c r="G18" s="17"/>
      <c r="H18" s="17"/>
      <c r="I18" s="17"/>
      <c r="J18" s="17"/>
      <c r="K18" s="17"/>
    </row>
    <row r="19" spans="2:11" ht="39" customHeight="1" x14ac:dyDescent="0.4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5.5" hidden="1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5" hidden="1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5.5" hidden="1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5.5" hidden="1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15.5" hidden="1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56" x14ac:dyDescent="0.35"/>
  </sheetData>
  <mergeCells count="3">
    <mergeCell ref="B8:C8"/>
    <mergeCell ref="B3:C3"/>
    <mergeCell ref="B5:C5"/>
  </mergeCells>
  <hyperlinks>
    <hyperlink ref="C9" location="'General Project Information'!I3" display="Link to General Project Information Page" xr:uid="{DF5899B1-3737-4F8B-AF74-9B5D5ED119DE}"/>
    <hyperlink ref="C13" location="'Gas Requirements'!H30" display="Link to Gas Requirements Page" xr:uid="{271388D7-824B-4BA1-993A-2B344B8E0E14}"/>
    <hyperlink ref="C17" location="'Electric Requirements'!J36" display="Link to Electric Requirements Page" xr:uid="{AC615C8E-2D1B-49E8-A20C-FA905265ABBA}"/>
  </hyperlink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D9AE-2387-4FC6-9443-711814F9D6C9}">
  <sheetPr>
    <pageSetUpPr fitToPage="1"/>
  </sheetPr>
  <dimension ref="A1:K60"/>
  <sheetViews>
    <sheetView showGridLines="0" tabSelected="1" zoomScale="115" zoomScaleNormal="115" workbookViewId="0">
      <selection activeCell="I3" sqref="I3"/>
    </sheetView>
  </sheetViews>
  <sheetFormatPr defaultColWidth="0" defaultRowHeight="14.5" zeroHeight="1" x14ac:dyDescent="0.35"/>
  <cols>
    <col min="1" max="1" width="5.453125" customWidth="1"/>
    <col min="2" max="3" width="8.7265625" customWidth="1"/>
    <col min="4" max="4" width="20.81640625" customWidth="1"/>
    <col min="5" max="6" width="6.81640625" customWidth="1"/>
    <col min="7" max="7" width="7.81640625" customWidth="1"/>
    <col min="8" max="8" width="10.54296875" customWidth="1"/>
    <col min="9" max="9" width="19.7265625" customWidth="1"/>
    <col min="10" max="10" width="5.26953125" customWidth="1"/>
    <col min="11" max="11" width="0" hidden="1" customWidth="1"/>
    <col min="12" max="16384" width="14.81640625" hidden="1"/>
  </cols>
  <sheetData>
    <row r="1" spans="1:11" ht="50.5" customHeight="1" x14ac:dyDescent="0.35">
      <c r="A1" s="78" t="s">
        <v>102</v>
      </c>
      <c r="B1" s="29" t="s">
        <v>129</v>
      </c>
      <c r="C1" s="29"/>
      <c r="D1" s="30"/>
      <c r="E1" s="30"/>
      <c r="F1" s="30"/>
      <c r="G1" s="31"/>
      <c r="H1" s="32"/>
      <c r="I1" s="30"/>
      <c r="J1" s="28"/>
      <c r="K1" s="1"/>
    </row>
    <row r="2" spans="1:11" s="79" customFormat="1" ht="20.5" customHeight="1" x14ac:dyDescent="0.35">
      <c r="A2" s="56"/>
      <c r="B2" s="167" t="s">
        <v>0</v>
      </c>
      <c r="C2" s="168"/>
      <c r="D2" s="168"/>
      <c r="E2" s="168"/>
      <c r="F2" s="168"/>
      <c r="G2" s="169"/>
      <c r="H2" s="200"/>
      <c r="I2" s="201"/>
      <c r="J2" s="56"/>
      <c r="K2" s="81"/>
    </row>
    <row r="3" spans="1:11" ht="14.5" customHeight="1" x14ac:dyDescent="0.35">
      <c r="A3" s="28"/>
      <c r="B3" s="33" t="s">
        <v>128</v>
      </c>
      <c r="C3" s="30"/>
      <c r="D3" s="30"/>
      <c r="E3" s="30"/>
      <c r="F3" s="30"/>
      <c r="G3" s="34"/>
      <c r="H3" s="199" t="s">
        <v>2</v>
      </c>
      <c r="I3" s="196"/>
      <c r="J3" s="28"/>
      <c r="K3" s="1"/>
    </row>
    <row r="4" spans="1:11" ht="6" customHeight="1" x14ac:dyDescent="0.35">
      <c r="A4" s="28"/>
      <c r="B4" s="33"/>
      <c r="C4" s="30"/>
      <c r="D4" s="30"/>
      <c r="E4" s="30"/>
      <c r="F4" s="30"/>
      <c r="G4" s="31"/>
      <c r="H4" s="197"/>
      <c r="I4" s="44"/>
      <c r="J4" s="28"/>
      <c r="K4" s="1"/>
    </row>
    <row r="5" spans="1:11" ht="14.5" customHeight="1" x14ac:dyDescent="0.35">
      <c r="A5" s="28"/>
      <c r="B5" s="33" t="s">
        <v>123</v>
      </c>
      <c r="C5" s="30"/>
      <c r="D5" s="30"/>
      <c r="E5" s="30"/>
      <c r="F5" s="30"/>
      <c r="G5" s="34"/>
      <c r="H5" s="199" t="s">
        <v>2</v>
      </c>
      <c r="I5" s="176"/>
      <c r="J5" s="28"/>
      <c r="K5" s="1"/>
    </row>
    <row r="6" spans="1:11" ht="6" customHeight="1" x14ac:dyDescent="0.35">
      <c r="A6" s="28"/>
      <c r="B6" s="33"/>
      <c r="C6" s="30"/>
      <c r="D6" s="30"/>
      <c r="E6" s="30"/>
      <c r="F6" s="30"/>
      <c r="G6" s="31"/>
      <c r="H6" s="197"/>
      <c r="I6" s="44"/>
      <c r="J6" s="28"/>
      <c r="K6" s="1"/>
    </row>
    <row r="7" spans="1:11" ht="14.5" customHeight="1" x14ac:dyDescent="0.35">
      <c r="A7" s="28"/>
      <c r="B7" s="33" t="s">
        <v>124</v>
      </c>
      <c r="C7" s="30"/>
      <c r="D7" s="30"/>
      <c r="E7" s="30"/>
      <c r="F7" s="30"/>
      <c r="G7" s="34"/>
      <c r="H7" s="199" t="s">
        <v>2</v>
      </c>
      <c r="I7" s="176"/>
      <c r="J7" s="28"/>
      <c r="K7" s="1"/>
    </row>
    <row r="8" spans="1:11" ht="6" customHeight="1" x14ac:dyDescent="0.35">
      <c r="A8" s="28"/>
      <c r="B8" s="33"/>
      <c r="C8" s="30"/>
      <c r="D8" s="30"/>
      <c r="E8" s="30"/>
      <c r="F8" s="30"/>
      <c r="G8" s="31"/>
      <c r="H8" s="197"/>
      <c r="I8" s="44"/>
      <c r="J8" s="28"/>
      <c r="K8" s="1"/>
    </row>
    <row r="9" spans="1:11" ht="14.5" customHeight="1" x14ac:dyDescent="0.35">
      <c r="A9" s="28"/>
      <c r="B9" s="33" t="s">
        <v>5</v>
      </c>
      <c r="C9" s="30"/>
      <c r="D9" s="30"/>
      <c r="E9" s="30"/>
      <c r="F9" s="30"/>
      <c r="G9" s="31"/>
      <c r="H9" s="197" t="s">
        <v>6</v>
      </c>
      <c r="I9" s="176"/>
      <c r="J9" s="28"/>
      <c r="K9" s="1"/>
    </row>
    <row r="10" spans="1:11" ht="6" customHeight="1" x14ac:dyDescent="0.35">
      <c r="A10" s="28"/>
      <c r="B10" s="36"/>
      <c r="C10" s="30"/>
      <c r="D10" s="30"/>
      <c r="E10" s="30"/>
      <c r="F10" s="30"/>
      <c r="G10" s="31"/>
      <c r="H10" s="197"/>
      <c r="I10" s="44"/>
      <c r="J10" s="28"/>
      <c r="K10" s="1"/>
    </row>
    <row r="11" spans="1:11" ht="14.5" customHeight="1" x14ac:dyDescent="0.35">
      <c r="A11" s="28"/>
      <c r="B11" s="37" t="s">
        <v>57</v>
      </c>
      <c r="C11" s="379"/>
      <c r="D11" s="380"/>
      <c r="E11" s="381"/>
      <c r="F11" s="38"/>
      <c r="G11" s="31"/>
      <c r="H11" s="197" t="s">
        <v>7</v>
      </c>
      <c r="I11" s="176"/>
      <c r="J11" s="28"/>
      <c r="K11" s="1"/>
    </row>
    <row r="12" spans="1:11" ht="6" customHeight="1" x14ac:dyDescent="0.35">
      <c r="A12" s="28"/>
      <c r="B12" s="33"/>
      <c r="C12" s="30"/>
      <c r="D12" s="30"/>
      <c r="E12" s="30"/>
      <c r="F12" s="30"/>
      <c r="G12" s="31"/>
      <c r="H12" s="197"/>
      <c r="I12" s="44"/>
      <c r="J12" s="28"/>
      <c r="K12" s="1"/>
    </row>
    <row r="13" spans="1:11" ht="14.5" customHeight="1" x14ac:dyDescent="0.35">
      <c r="A13" s="28"/>
      <c r="B13" s="33" t="s">
        <v>8</v>
      </c>
      <c r="C13" s="30"/>
      <c r="D13" s="30"/>
      <c r="E13" s="30"/>
      <c r="F13" s="30"/>
      <c r="G13" s="31"/>
      <c r="H13" s="197" t="s">
        <v>2</v>
      </c>
      <c r="I13" s="176"/>
      <c r="J13" s="28"/>
      <c r="K13" s="1"/>
    </row>
    <row r="14" spans="1:11" ht="6" customHeight="1" x14ac:dyDescent="0.35">
      <c r="A14" s="28"/>
      <c r="B14" s="39"/>
      <c r="C14" s="40"/>
      <c r="D14" s="40"/>
      <c r="E14" s="40"/>
      <c r="F14" s="40"/>
      <c r="G14" s="41"/>
      <c r="H14" s="42"/>
      <c r="I14" s="43"/>
      <c r="J14" s="28"/>
      <c r="K14" s="1"/>
    </row>
    <row r="15" spans="1:11" s="79" customFormat="1" ht="20.5" customHeight="1" x14ac:dyDescent="0.35">
      <c r="A15" s="56"/>
      <c r="B15" s="164" t="s">
        <v>9</v>
      </c>
      <c r="C15" s="165"/>
      <c r="D15" s="165"/>
      <c r="E15" s="165"/>
      <c r="F15" s="165"/>
      <c r="G15" s="193"/>
      <c r="H15" s="202"/>
      <c r="I15" s="194"/>
      <c r="J15" s="56"/>
      <c r="K15" s="81"/>
    </row>
    <row r="16" spans="1:11" ht="14.5" customHeight="1" x14ac:dyDescent="0.35">
      <c r="A16" s="28"/>
      <c r="B16" s="33" t="s">
        <v>10</v>
      </c>
      <c r="C16" s="30"/>
      <c r="D16" s="30"/>
      <c r="E16" s="30"/>
      <c r="F16" s="30"/>
      <c r="G16" s="31"/>
      <c r="H16" s="197" t="s">
        <v>2</v>
      </c>
      <c r="I16" s="176"/>
      <c r="J16" s="28"/>
      <c r="K16" s="1"/>
    </row>
    <row r="17" spans="1:11" ht="6" customHeight="1" x14ac:dyDescent="0.35">
      <c r="A17" s="28"/>
      <c r="B17" s="33"/>
      <c r="C17" s="30"/>
      <c r="D17" s="30"/>
      <c r="E17" s="30"/>
      <c r="F17" s="30"/>
      <c r="G17" s="31"/>
      <c r="H17" s="197"/>
      <c r="I17" s="44"/>
      <c r="J17" s="28"/>
      <c r="K17" s="1"/>
    </row>
    <row r="18" spans="1:11" ht="14.5" customHeight="1" x14ac:dyDescent="0.35">
      <c r="A18" s="28"/>
      <c r="B18" s="33" t="s">
        <v>11</v>
      </c>
      <c r="C18" s="30"/>
      <c r="D18" s="45"/>
      <c r="E18" s="30"/>
      <c r="F18" s="32" t="s">
        <v>12</v>
      </c>
      <c r="G18" s="45"/>
      <c r="H18" s="197" t="s">
        <v>2</v>
      </c>
      <c r="I18" s="176"/>
      <c r="J18" s="28"/>
      <c r="K18" s="1"/>
    </row>
    <row r="19" spans="1:11" ht="14.5" customHeight="1" x14ac:dyDescent="0.35">
      <c r="A19" s="28"/>
      <c r="B19" s="33"/>
      <c r="C19" s="30"/>
      <c r="D19" s="45"/>
      <c r="E19" s="30"/>
      <c r="F19" s="32" t="s">
        <v>13</v>
      </c>
      <c r="G19" s="45"/>
      <c r="H19" s="197" t="s">
        <v>2</v>
      </c>
      <c r="I19" s="176"/>
      <c r="J19" s="28"/>
      <c r="K19" s="1"/>
    </row>
    <row r="20" spans="1:11" ht="14.5" customHeight="1" x14ac:dyDescent="0.35">
      <c r="A20" s="28"/>
      <c r="B20" s="33"/>
      <c r="C20" s="30"/>
      <c r="D20" s="45"/>
      <c r="E20" s="30"/>
      <c r="F20" s="32" t="s">
        <v>14</v>
      </c>
      <c r="G20" s="45"/>
      <c r="H20" s="197" t="s">
        <v>2</v>
      </c>
      <c r="I20" s="176"/>
      <c r="J20" s="28"/>
      <c r="K20" s="1"/>
    </row>
    <row r="21" spans="1:11" ht="6" customHeight="1" x14ac:dyDescent="0.35">
      <c r="A21" s="28"/>
      <c r="B21" s="33"/>
      <c r="C21" s="30"/>
      <c r="D21" s="30"/>
      <c r="E21" s="30"/>
      <c r="F21" s="30"/>
      <c r="G21" s="31"/>
      <c r="H21" s="197"/>
      <c r="I21" s="44"/>
      <c r="J21" s="28"/>
      <c r="K21" s="1"/>
    </row>
    <row r="22" spans="1:11" ht="14.5" customHeight="1" x14ac:dyDescent="0.35">
      <c r="A22" s="28"/>
      <c r="B22" s="33" t="s">
        <v>15</v>
      </c>
      <c r="C22" s="30"/>
      <c r="D22" s="30"/>
      <c r="E22" s="30"/>
      <c r="F22" s="30"/>
      <c r="G22" s="31"/>
      <c r="H22" s="197" t="s">
        <v>2</v>
      </c>
      <c r="I22" s="176"/>
      <c r="J22" s="28"/>
      <c r="K22" s="1"/>
    </row>
    <row r="23" spans="1:11" ht="6" customHeight="1" x14ac:dyDescent="0.35">
      <c r="A23" s="28"/>
      <c r="B23" s="33"/>
      <c r="C23" s="30"/>
      <c r="D23" s="30"/>
      <c r="E23" s="30"/>
      <c r="F23" s="30"/>
      <c r="G23" s="31"/>
      <c r="H23" s="197"/>
      <c r="I23" s="44"/>
      <c r="J23" s="28"/>
      <c r="K23" s="1"/>
    </row>
    <row r="24" spans="1:11" ht="14.5" customHeight="1" x14ac:dyDescent="0.35">
      <c r="A24" s="28"/>
      <c r="B24" s="33" t="s">
        <v>16</v>
      </c>
      <c r="C24" s="30"/>
      <c r="D24" s="30"/>
      <c r="E24" s="30"/>
      <c r="F24" s="30"/>
      <c r="G24" s="31"/>
      <c r="H24" s="197" t="s">
        <v>17</v>
      </c>
      <c r="I24" s="196"/>
      <c r="J24" s="28"/>
      <c r="K24" s="1"/>
    </row>
    <row r="25" spans="1:11" ht="6" customHeight="1" x14ac:dyDescent="0.35">
      <c r="A25" s="28"/>
      <c r="B25" s="33"/>
      <c r="C25" s="30"/>
      <c r="D25" s="30"/>
      <c r="E25" s="30"/>
      <c r="F25" s="30"/>
      <c r="G25" s="31"/>
      <c r="H25" s="197"/>
      <c r="I25" s="44"/>
      <c r="J25" s="28"/>
      <c r="K25" s="1"/>
    </row>
    <row r="26" spans="1:11" ht="14.5" customHeight="1" x14ac:dyDescent="0.35">
      <c r="A26" s="28"/>
      <c r="B26" s="33" t="s">
        <v>19</v>
      </c>
      <c r="C26" s="30"/>
      <c r="D26" s="30"/>
      <c r="E26" s="30"/>
      <c r="F26" s="30"/>
      <c r="G26" s="31"/>
      <c r="H26" s="197" t="s">
        <v>17</v>
      </c>
      <c r="I26" s="196"/>
      <c r="J26" s="28"/>
      <c r="K26" s="1"/>
    </row>
    <row r="27" spans="1:11" ht="6" customHeight="1" x14ac:dyDescent="0.35">
      <c r="A27" s="28"/>
      <c r="B27" s="33"/>
      <c r="C27" s="30"/>
      <c r="D27" s="30"/>
      <c r="E27" s="30"/>
      <c r="F27" s="30"/>
      <c r="G27" s="31"/>
      <c r="H27" s="197"/>
      <c r="I27" s="44"/>
      <c r="J27" s="28"/>
      <c r="K27" s="1"/>
    </row>
    <row r="28" spans="1:11" ht="14.5" customHeight="1" x14ac:dyDescent="0.35">
      <c r="A28" s="28"/>
      <c r="B28" s="33" t="s">
        <v>21</v>
      </c>
      <c r="C28" s="30"/>
      <c r="D28" s="30"/>
      <c r="E28" s="30"/>
      <c r="F28" s="30"/>
      <c r="G28" s="31"/>
      <c r="H28" s="197" t="s">
        <v>17</v>
      </c>
      <c r="I28" s="196"/>
      <c r="J28" s="28"/>
      <c r="K28" s="1"/>
    </row>
    <row r="29" spans="1:11" ht="6" customHeight="1" x14ac:dyDescent="0.35">
      <c r="A29" s="28"/>
      <c r="B29" s="33"/>
      <c r="C29" s="30"/>
      <c r="D29" s="30"/>
      <c r="E29" s="30"/>
      <c r="F29" s="30"/>
      <c r="G29" s="31"/>
      <c r="H29" s="197"/>
      <c r="I29" s="44"/>
      <c r="J29" s="28"/>
      <c r="K29" s="1"/>
    </row>
    <row r="30" spans="1:11" ht="14.5" customHeight="1" x14ac:dyDescent="0.35">
      <c r="A30" s="28"/>
      <c r="B30" s="33" t="s">
        <v>24</v>
      </c>
      <c r="C30" s="30"/>
      <c r="D30" s="30"/>
      <c r="E30" s="30"/>
      <c r="F30" s="30"/>
      <c r="G30" s="31"/>
      <c r="H30" s="197" t="s">
        <v>17</v>
      </c>
      <c r="I30" s="196"/>
      <c r="J30" s="28"/>
    </row>
    <row r="31" spans="1:11" ht="6" customHeight="1" x14ac:dyDescent="0.35">
      <c r="A31" s="28"/>
      <c r="B31" s="33"/>
      <c r="C31" s="30"/>
      <c r="D31" s="30"/>
      <c r="E31" s="30"/>
      <c r="F31" s="30"/>
      <c r="G31" s="31"/>
      <c r="H31" s="197"/>
      <c r="I31" s="73"/>
      <c r="J31" s="28"/>
    </row>
    <row r="32" spans="1:11" ht="14.5" customHeight="1" x14ac:dyDescent="0.35">
      <c r="A32" s="28"/>
      <c r="B32" s="33" t="s">
        <v>119</v>
      </c>
      <c r="C32" s="30"/>
      <c r="D32" s="30"/>
      <c r="E32" s="30"/>
      <c r="F32" s="30"/>
      <c r="G32" s="31"/>
      <c r="H32" s="197" t="s">
        <v>17</v>
      </c>
      <c r="I32" s="176"/>
      <c r="J32" s="28"/>
      <c r="K32" s="14"/>
    </row>
    <row r="33" spans="1:11" ht="6" customHeight="1" x14ac:dyDescent="0.35">
      <c r="A33" s="28"/>
      <c r="B33" s="33"/>
      <c r="C33" s="30"/>
      <c r="D33" s="30"/>
      <c r="E33" s="30"/>
      <c r="F33" s="30"/>
      <c r="G33" s="31"/>
      <c r="H33" s="197"/>
      <c r="I33" s="46"/>
      <c r="J33" s="28"/>
      <c r="K33" s="14"/>
    </row>
    <row r="34" spans="1:11" ht="14.5" customHeight="1" x14ac:dyDescent="0.35">
      <c r="A34" s="28"/>
      <c r="B34" s="33" t="s">
        <v>110</v>
      </c>
      <c r="C34" s="30"/>
      <c r="D34" s="30"/>
      <c r="E34" s="30"/>
      <c r="F34" s="30"/>
      <c r="G34" s="31"/>
      <c r="H34" s="197" t="s">
        <v>2</v>
      </c>
      <c r="I34" s="196"/>
      <c r="J34" s="28"/>
      <c r="K34" s="14"/>
    </row>
    <row r="35" spans="1:11" ht="6" customHeight="1" x14ac:dyDescent="0.35">
      <c r="A35" s="28"/>
      <c r="B35" s="39"/>
      <c r="C35" s="40"/>
      <c r="D35" s="40"/>
      <c r="E35" s="40"/>
      <c r="F35" s="40"/>
      <c r="G35" s="58"/>
      <c r="H35" s="42"/>
      <c r="I35" s="51"/>
      <c r="J35" s="28"/>
      <c r="K35" s="1"/>
    </row>
    <row r="36" spans="1:11" x14ac:dyDescent="0.35">
      <c r="A36" s="28"/>
      <c r="B36" s="28"/>
      <c r="C36" s="28"/>
      <c r="D36" s="28"/>
      <c r="E36" s="28"/>
      <c r="F36" s="28"/>
      <c r="G36" s="74"/>
      <c r="H36" s="60"/>
      <c r="I36" s="28"/>
      <c r="J36" s="28"/>
      <c r="K36" s="1"/>
    </row>
    <row r="37" spans="1:11" hidden="1" x14ac:dyDescent="0.35">
      <c r="A37" s="28"/>
      <c r="B37" s="28"/>
      <c r="C37" s="28"/>
      <c r="D37" s="28"/>
      <c r="E37" s="28"/>
      <c r="F37" s="28"/>
      <c r="G37" s="74"/>
      <c r="H37" s="60"/>
      <c r="I37" s="28"/>
      <c r="J37" s="28"/>
      <c r="K37" s="1"/>
    </row>
    <row r="38" spans="1:11" hidden="1" x14ac:dyDescent="0.35">
      <c r="A38" s="28"/>
      <c r="B38" s="28"/>
      <c r="C38" s="28"/>
      <c r="D38" s="28"/>
      <c r="E38" s="28"/>
      <c r="F38" s="28"/>
      <c r="G38" s="74"/>
      <c r="H38" s="60"/>
      <c r="I38" s="28"/>
      <c r="J38" s="28"/>
      <c r="K38" s="1"/>
    </row>
    <row r="39" spans="1:11" hidden="1" x14ac:dyDescent="0.35">
      <c r="A39" s="28"/>
      <c r="B39" s="28"/>
      <c r="C39" s="28"/>
      <c r="D39" s="28"/>
      <c r="E39" s="28"/>
      <c r="F39" s="28"/>
      <c r="G39" s="74"/>
      <c r="H39" s="60"/>
      <c r="I39" s="28"/>
      <c r="J39" s="28"/>
      <c r="K39" s="1"/>
    </row>
    <row r="40" spans="1:11" hidden="1" x14ac:dyDescent="0.35">
      <c r="A40" s="28"/>
      <c r="B40" s="28"/>
      <c r="C40" s="28"/>
      <c r="D40" s="28"/>
      <c r="E40" s="28"/>
      <c r="F40" s="28"/>
      <c r="G40" s="74"/>
      <c r="H40" s="60"/>
      <c r="I40" s="28"/>
      <c r="J40" s="28"/>
      <c r="K40" s="1"/>
    </row>
    <row r="41" spans="1:11" hidden="1" x14ac:dyDescent="0.35">
      <c r="A41" s="28"/>
      <c r="B41" s="28"/>
      <c r="C41" s="28"/>
      <c r="D41" s="28"/>
      <c r="E41" s="28"/>
      <c r="F41" s="28"/>
      <c r="G41" s="74"/>
      <c r="H41" s="60"/>
      <c r="I41" s="28"/>
      <c r="J41" s="28"/>
      <c r="K41" s="1"/>
    </row>
    <row r="42" spans="1:11" hidden="1" x14ac:dyDescent="0.35">
      <c r="A42" s="28"/>
      <c r="B42" s="28"/>
      <c r="C42" s="28"/>
      <c r="D42" s="28"/>
      <c r="E42" s="28"/>
      <c r="F42" s="28"/>
      <c r="G42" s="74"/>
      <c r="H42" s="60"/>
      <c r="I42" s="28"/>
      <c r="J42" s="28"/>
      <c r="K42" s="1"/>
    </row>
    <row r="43" spans="1:11" hidden="1" x14ac:dyDescent="0.35">
      <c r="A43" s="28"/>
      <c r="B43" s="28"/>
      <c r="C43" s="28"/>
      <c r="D43" s="28"/>
      <c r="E43" s="28"/>
      <c r="F43" s="28"/>
      <c r="G43" s="74"/>
      <c r="H43" s="60"/>
      <c r="I43" s="28"/>
      <c r="J43" s="28"/>
      <c r="K43" s="1"/>
    </row>
    <row r="44" spans="1:11" hidden="1" x14ac:dyDescent="0.35">
      <c r="A44" s="28"/>
      <c r="B44" s="28"/>
      <c r="C44" s="28"/>
      <c r="D44" s="28"/>
      <c r="E44" s="28"/>
      <c r="F44" s="28"/>
      <c r="G44" s="74"/>
      <c r="H44" s="60"/>
      <c r="I44" s="28"/>
      <c r="J44" s="28"/>
      <c r="K44" s="1"/>
    </row>
    <row r="45" spans="1:11" hidden="1" x14ac:dyDescent="0.35">
      <c r="A45" s="28"/>
      <c r="B45" s="28"/>
      <c r="C45" s="28"/>
      <c r="D45" s="28"/>
      <c r="E45" s="28"/>
      <c r="F45" s="28"/>
      <c r="G45" s="74"/>
      <c r="H45" s="60"/>
      <c r="I45" s="28"/>
      <c r="J45" s="28"/>
      <c r="K45" s="1"/>
    </row>
    <row r="46" spans="1:11" hidden="1" x14ac:dyDescent="0.35">
      <c r="A46" s="28"/>
      <c r="B46" s="75" t="s">
        <v>119</v>
      </c>
      <c r="C46" s="28"/>
      <c r="D46" s="28" t="s">
        <v>50</v>
      </c>
      <c r="E46" s="28"/>
      <c r="F46" s="28"/>
      <c r="G46" s="72" t="s">
        <v>51</v>
      </c>
      <c r="H46" s="28"/>
      <c r="I46" s="28" t="s">
        <v>52</v>
      </c>
      <c r="J46" s="28"/>
      <c r="K46" s="1"/>
    </row>
    <row r="47" spans="1:11" hidden="1" x14ac:dyDescent="0.35">
      <c r="A47" s="28"/>
      <c r="B47" s="76">
        <v>1</v>
      </c>
      <c r="C47" s="28"/>
      <c r="D47" s="28" t="s">
        <v>59</v>
      </c>
      <c r="E47" s="28"/>
      <c r="F47" s="28"/>
      <c r="G47" s="72" t="s">
        <v>20</v>
      </c>
      <c r="H47" s="28"/>
      <c r="I47" s="28" t="s">
        <v>60</v>
      </c>
      <c r="J47" s="28"/>
      <c r="K47" s="1"/>
    </row>
    <row r="48" spans="1:11" hidden="1" x14ac:dyDescent="0.35">
      <c r="A48" s="28"/>
      <c r="B48" s="77">
        <v>2</v>
      </c>
      <c r="C48" s="28"/>
      <c r="D48" s="28" t="s">
        <v>65</v>
      </c>
      <c r="E48" s="28"/>
      <c r="F48" s="28"/>
      <c r="G48" s="72" t="s">
        <v>66</v>
      </c>
      <c r="H48" s="28"/>
      <c r="I48" s="28" t="s">
        <v>25</v>
      </c>
      <c r="J48" s="28"/>
      <c r="K48" s="1"/>
    </row>
    <row r="49" spans="1:11" hidden="1" x14ac:dyDescent="0.35">
      <c r="A49" s="28"/>
      <c r="B49" s="76">
        <v>3</v>
      </c>
      <c r="C49" s="28"/>
      <c r="D49" s="28" t="s">
        <v>18</v>
      </c>
      <c r="E49" s="28"/>
      <c r="F49" s="28"/>
      <c r="G49" s="72"/>
      <c r="H49" s="28"/>
      <c r="I49" s="28"/>
      <c r="J49" s="28"/>
      <c r="K49" s="1"/>
    </row>
    <row r="50" spans="1:11" hidden="1" x14ac:dyDescent="0.35">
      <c r="A50" s="28"/>
      <c r="B50" s="77">
        <v>4</v>
      </c>
      <c r="C50" s="28"/>
      <c r="D50" s="28" t="s">
        <v>76</v>
      </c>
      <c r="E50" s="28"/>
      <c r="F50" s="28"/>
      <c r="G50" s="72"/>
      <c r="H50" s="28"/>
      <c r="I50" s="28"/>
      <c r="J50" s="28"/>
      <c r="K50" s="1"/>
    </row>
    <row r="51" spans="1:11" hidden="1" x14ac:dyDescent="0.35">
      <c r="A51" s="28"/>
      <c r="B51" s="76">
        <v>5</v>
      </c>
      <c r="C51" s="28"/>
      <c r="D51" s="28"/>
      <c r="E51" s="28"/>
      <c r="F51" s="28"/>
      <c r="G51" s="72"/>
      <c r="H51" s="28"/>
      <c r="I51" s="28"/>
      <c r="J51" s="28"/>
      <c r="K51" s="1"/>
    </row>
    <row r="52" spans="1:11" hidden="1" x14ac:dyDescent="0.35">
      <c r="A52" s="28"/>
      <c r="B52" s="77">
        <v>6</v>
      </c>
      <c r="C52" s="28"/>
      <c r="D52" s="28"/>
      <c r="E52" s="28"/>
      <c r="F52" s="28"/>
      <c r="G52" s="72"/>
      <c r="H52" s="28"/>
      <c r="I52" s="28" t="s">
        <v>53</v>
      </c>
      <c r="J52" s="28" t="s">
        <v>54</v>
      </c>
      <c r="K52" s="1"/>
    </row>
    <row r="53" spans="1:11" hidden="1" x14ac:dyDescent="0.35">
      <c r="A53" s="28"/>
      <c r="B53" s="76">
        <v>7</v>
      </c>
      <c r="C53" s="28"/>
      <c r="D53" s="28" t="s">
        <v>21</v>
      </c>
      <c r="E53" s="28"/>
      <c r="F53" s="28"/>
      <c r="G53" s="59"/>
      <c r="H53" s="59"/>
      <c r="I53" s="28" t="s">
        <v>30</v>
      </c>
      <c r="J53" s="28" t="s">
        <v>61</v>
      </c>
      <c r="K53" s="1"/>
    </row>
    <row r="54" spans="1:11" hidden="1" x14ac:dyDescent="0.35">
      <c r="A54" s="28"/>
      <c r="B54" s="77">
        <v>8</v>
      </c>
      <c r="C54" s="28"/>
      <c r="D54" s="28" t="s">
        <v>22</v>
      </c>
      <c r="E54" s="28"/>
      <c r="F54" s="28"/>
      <c r="G54" s="59"/>
      <c r="H54" s="59"/>
      <c r="I54" s="28" t="s">
        <v>67</v>
      </c>
      <c r="J54" s="28" t="s">
        <v>68</v>
      </c>
      <c r="K54" s="1"/>
    </row>
    <row r="55" spans="1:11" hidden="1" x14ac:dyDescent="0.35">
      <c r="A55" s="28"/>
      <c r="B55" s="76">
        <v>9</v>
      </c>
      <c r="C55" s="28"/>
      <c r="D55" s="28" t="s">
        <v>88</v>
      </c>
      <c r="E55" s="28"/>
      <c r="F55" s="28"/>
      <c r="G55" s="59"/>
      <c r="H55" s="59"/>
      <c r="I55" s="28" t="s">
        <v>72</v>
      </c>
      <c r="J55" s="28" t="s">
        <v>73</v>
      </c>
      <c r="K55" s="1"/>
    </row>
    <row r="56" spans="1:11" hidden="1" x14ac:dyDescent="0.35">
      <c r="A56" s="28"/>
      <c r="B56" s="77">
        <v>10</v>
      </c>
      <c r="C56" s="28"/>
      <c r="D56" s="28" t="s">
        <v>135</v>
      </c>
      <c r="E56" s="28"/>
      <c r="F56" s="28"/>
      <c r="G56" s="59"/>
      <c r="H56" s="59"/>
      <c r="I56" s="28"/>
      <c r="J56" s="28"/>
      <c r="K56" s="1"/>
    </row>
    <row r="57" spans="1:11" hidden="1" x14ac:dyDescent="0.35">
      <c r="A57" s="28"/>
      <c r="B57" s="76">
        <v>11</v>
      </c>
      <c r="C57" s="28"/>
      <c r="D57" s="28" t="s">
        <v>156</v>
      </c>
      <c r="E57" s="28"/>
      <c r="F57" s="28"/>
      <c r="G57" s="72"/>
      <c r="H57" s="28"/>
      <c r="I57" s="28"/>
      <c r="J57" s="28"/>
      <c r="K57" s="1"/>
    </row>
    <row r="58" spans="1:11" hidden="1" x14ac:dyDescent="0.35">
      <c r="A58" s="28"/>
      <c r="B58" s="77">
        <v>12</v>
      </c>
      <c r="C58" s="28"/>
      <c r="D58" s="28"/>
      <c r="E58" s="28"/>
      <c r="F58" s="28"/>
      <c r="G58" s="72"/>
      <c r="H58" s="28"/>
      <c r="I58" s="28"/>
      <c r="J58" s="28"/>
      <c r="K58" s="1"/>
    </row>
    <row r="59" spans="1:11" hidden="1" x14ac:dyDescent="0.35">
      <c r="A59" s="28"/>
      <c r="B59" s="28"/>
      <c r="C59" s="28"/>
      <c r="D59" s="28"/>
      <c r="E59" s="28"/>
      <c r="F59" s="28"/>
      <c r="G59" s="72"/>
      <c r="H59" s="28"/>
      <c r="I59" s="28"/>
      <c r="J59" s="28"/>
      <c r="K59" s="1"/>
    </row>
    <row r="60" spans="1:11" hidden="1" x14ac:dyDescent="0.35">
      <c r="A60" s="59"/>
      <c r="B60" s="59"/>
      <c r="C60" s="59"/>
      <c r="D60" s="59"/>
      <c r="E60" s="59"/>
      <c r="F60" s="59"/>
      <c r="G60" s="59"/>
      <c r="H60" s="59"/>
      <c r="I60" s="59"/>
      <c r="J60" s="59"/>
    </row>
  </sheetData>
  <sheetProtection sheet="1" objects="1" scenarios="1" selectLockedCells="1"/>
  <mergeCells count="1">
    <mergeCell ref="C11:E11"/>
  </mergeCells>
  <dataValidations count="5">
    <dataValidation type="list" allowBlank="1" showInputMessage="1" showErrorMessage="1" sqref="I28" xr:uid="{24D38D41-9909-4FCD-9EDA-FB19A02E2890}">
      <formula1>$D$54:$D$57</formula1>
    </dataValidation>
    <dataValidation type="list" allowBlank="1" showInputMessage="1" showErrorMessage="1" sqref="I24" xr:uid="{6B54A4CE-0CEF-4E57-8A54-60FE78BDEADD}">
      <formula1>INDIRECT("Tbl_ProjectType[Project Type]")</formula1>
    </dataValidation>
    <dataValidation type="list" allowBlank="1" showInputMessage="1" showErrorMessage="1" sqref="I26 I29" xr:uid="{04946534-E304-4B0C-8310-907EB936EB44}">
      <formula1>INDIRECT("Tbl_ProjectClass[ProjectClass]")</formula1>
    </dataValidation>
    <dataValidation type="list" allowBlank="1" showInputMessage="1" showErrorMessage="1" sqref="I30:I31" xr:uid="{D43FB0B2-E74A-4206-86A6-D0D7F431E979}">
      <formula1>INDIRECT("Tbl_QuoteType[QuoteType]")</formula1>
    </dataValidation>
    <dataValidation type="list" allowBlank="1" showInputMessage="1" showErrorMessage="1" sqref="I32:I33" xr:uid="{9CA0DC9D-9561-4720-B2DA-E7004F03C31E}">
      <formula1>$B$47:$B$58</formula1>
    </dataValidation>
  </dataValidations>
  <pageMargins left="0.59055118110236227" right="0.31496062992125984" top="0.55118110236220474" bottom="0.74803149606299213" header="0.31496062992125984" footer="0.31496062992125984"/>
  <pageSetup paperSize="9" scale="92" fitToHeight="0" orientation="portrait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AD31-F9B2-435F-9DBC-2ABC4CAF1617}">
  <dimension ref="A1:R130"/>
  <sheetViews>
    <sheetView showGridLines="0" zoomScale="115" zoomScaleNormal="115" workbookViewId="0">
      <pane ySplit="1" topLeftCell="A2" activePane="bottomLeft" state="frozen"/>
      <selection pane="bottomLeft" activeCell="H37" sqref="H37"/>
    </sheetView>
  </sheetViews>
  <sheetFormatPr defaultColWidth="0" defaultRowHeight="14.5" zeroHeight="1" x14ac:dyDescent="0.35"/>
  <cols>
    <col min="1" max="1" width="5.54296875" customWidth="1"/>
    <col min="2" max="3" width="8.7265625" customWidth="1"/>
    <col min="4" max="4" width="25.453125" customWidth="1"/>
    <col min="5" max="7" width="8.7265625" customWidth="1"/>
    <col min="8" max="8" width="22.7265625" customWidth="1"/>
    <col min="9" max="9" width="5.36328125" customWidth="1"/>
    <col min="10" max="10" width="10.81640625" hidden="1" customWidth="1"/>
    <col min="11" max="11" width="15.90625" hidden="1" customWidth="1"/>
    <col min="12" max="12" width="18.90625" hidden="1" customWidth="1"/>
    <col min="13" max="13" width="12.08984375" hidden="1" customWidth="1"/>
    <col min="14" max="14" width="9.7265625" hidden="1" customWidth="1"/>
    <col min="15" max="15" width="18.90625" hidden="1" customWidth="1"/>
    <col min="16" max="16" width="12.08984375" hidden="1" customWidth="1"/>
    <col min="17" max="17" width="9.7265625" hidden="1" customWidth="1"/>
    <col min="18" max="18" width="0" hidden="1" customWidth="1"/>
    <col min="19" max="16383" width="8.7265625" hidden="1"/>
    <col min="16384" max="16384" width="8.7265625" hidden="1" customWidth="1"/>
  </cols>
  <sheetData>
    <row r="1" spans="1:18" ht="46" customHeight="1" x14ac:dyDescent="0.35">
      <c r="A1" s="78" t="s">
        <v>102</v>
      </c>
      <c r="B1" s="29" t="s">
        <v>131</v>
      </c>
      <c r="C1" s="29"/>
      <c r="D1" s="30"/>
      <c r="E1" s="30"/>
      <c r="F1" s="30"/>
      <c r="G1" s="31"/>
      <c r="H1" s="32"/>
      <c r="I1" s="28"/>
      <c r="J1" s="1"/>
      <c r="K1" s="1"/>
      <c r="L1" s="1"/>
      <c r="M1" s="1"/>
      <c r="N1" s="1"/>
      <c r="O1" s="1"/>
      <c r="P1" s="1"/>
      <c r="Q1" s="1"/>
      <c r="R1" s="1"/>
    </row>
    <row r="2" spans="1:18" x14ac:dyDescent="0.35">
      <c r="A2" s="28"/>
      <c r="B2" s="144" t="s">
        <v>0</v>
      </c>
      <c r="C2" s="145"/>
      <c r="D2" s="145"/>
      <c r="E2" s="145"/>
      <c r="F2" s="145"/>
      <c r="G2" s="146"/>
      <c r="H2" s="148"/>
      <c r="I2" s="28"/>
      <c r="J2" s="1"/>
      <c r="K2" s="1"/>
      <c r="L2" s="1"/>
      <c r="M2" s="1"/>
      <c r="N2" s="1"/>
      <c r="O2" s="1"/>
      <c r="P2" s="1"/>
      <c r="Q2" s="1"/>
      <c r="R2" s="1"/>
    </row>
    <row r="3" spans="1:18" ht="14.5" customHeight="1" x14ac:dyDescent="0.35">
      <c r="A3" s="28"/>
      <c r="B3" s="64" t="s">
        <v>128</v>
      </c>
      <c r="C3" s="65"/>
      <c r="D3" s="65"/>
      <c r="E3" s="65"/>
      <c r="F3" s="65"/>
      <c r="G3" s="66"/>
      <c r="H3" s="172">
        <f>'General Project Information'!I3</f>
        <v>0</v>
      </c>
      <c r="I3" s="28"/>
      <c r="J3" s="1"/>
      <c r="K3" s="1"/>
      <c r="L3" s="1"/>
      <c r="M3" s="1"/>
      <c r="N3" s="1"/>
      <c r="O3" s="1"/>
      <c r="P3" s="1"/>
      <c r="Q3" s="1"/>
      <c r="R3" s="1"/>
    </row>
    <row r="4" spans="1:18" ht="6" customHeight="1" x14ac:dyDescent="0.35">
      <c r="A4" s="28"/>
      <c r="B4" s="64"/>
      <c r="C4" s="65"/>
      <c r="D4" s="65"/>
      <c r="E4" s="65"/>
      <c r="F4" s="65"/>
      <c r="G4" s="66"/>
      <c r="H4" s="35"/>
      <c r="I4" s="28"/>
      <c r="J4" s="1"/>
      <c r="K4" s="1"/>
      <c r="L4" s="1"/>
      <c r="M4" s="1"/>
      <c r="N4" s="1"/>
      <c r="O4" s="1"/>
      <c r="P4" s="1"/>
      <c r="Q4" s="1"/>
      <c r="R4" s="1"/>
    </row>
    <row r="5" spans="1:18" ht="14.5" customHeight="1" x14ac:dyDescent="0.35">
      <c r="A5" s="28"/>
      <c r="B5" s="64" t="s">
        <v>3</v>
      </c>
      <c r="C5" s="65"/>
      <c r="D5" s="65"/>
      <c r="E5" s="65"/>
      <c r="F5" s="65"/>
      <c r="G5" s="66"/>
      <c r="H5" s="240">
        <f>'General Project Information'!I5</f>
        <v>0</v>
      </c>
      <c r="I5" s="28"/>
      <c r="J5" s="1"/>
      <c r="K5" s="1"/>
      <c r="L5" s="1"/>
      <c r="M5" s="1"/>
      <c r="N5" s="1"/>
      <c r="O5" s="1"/>
      <c r="P5" s="1"/>
      <c r="Q5" s="1"/>
      <c r="R5" s="1"/>
    </row>
    <row r="6" spans="1:18" ht="6" customHeight="1" x14ac:dyDescent="0.35">
      <c r="A6" s="28"/>
      <c r="B6" s="64"/>
      <c r="C6" s="65"/>
      <c r="D6" s="65"/>
      <c r="E6" s="65"/>
      <c r="F6" s="65"/>
      <c r="G6" s="66"/>
      <c r="H6" s="35"/>
      <c r="I6" s="28"/>
      <c r="J6" s="1"/>
      <c r="K6" s="1"/>
      <c r="L6" s="1"/>
      <c r="M6" s="1"/>
      <c r="N6" s="1"/>
      <c r="O6" s="1"/>
      <c r="P6" s="1"/>
      <c r="Q6" s="1"/>
      <c r="R6" s="1"/>
    </row>
    <row r="7" spans="1:18" ht="14.5" customHeight="1" x14ac:dyDescent="0.35">
      <c r="A7" s="28"/>
      <c r="B7" s="64" t="s">
        <v>4</v>
      </c>
      <c r="C7" s="65"/>
      <c r="D7" s="65"/>
      <c r="E7" s="65"/>
      <c r="F7" s="65"/>
      <c r="G7" s="66"/>
      <c r="H7" s="240">
        <f>'General Project Information'!I7</f>
        <v>0</v>
      </c>
      <c r="I7" s="28"/>
      <c r="J7" s="1"/>
      <c r="K7" s="1"/>
      <c r="L7" s="1"/>
      <c r="M7" s="1"/>
      <c r="N7" s="1"/>
      <c r="O7" s="1"/>
      <c r="P7" s="1"/>
      <c r="Q7" s="1"/>
      <c r="R7" s="1"/>
    </row>
    <row r="8" spans="1:18" ht="6" customHeight="1" x14ac:dyDescent="0.35">
      <c r="A8" s="28"/>
      <c r="B8" s="64"/>
      <c r="C8" s="65"/>
      <c r="D8" s="65"/>
      <c r="E8" s="65"/>
      <c r="F8" s="65"/>
      <c r="G8" s="66"/>
      <c r="H8" s="218"/>
      <c r="I8" s="28"/>
      <c r="J8" s="1"/>
      <c r="K8" s="1"/>
      <c r="L8" s="1"/>
      <c r="M8" s="1"/>
      <c r="N8" s="1"/>
      <c r="O8" s="1"/>
      <c r="P8" s="1"/>
      <c r="Q8" s="1"/>
      <c r="R8" s="1"/>
    </row>
    <row r="9" spans="1:18" ht="14.5" customHeight="1" x14ac:dyDescent="0.35">
      <c r="A9" s="28"/>
      <c r="B9" s="64" t="s">
        <v>5</v>
      </c>
      <c r="C9" s="65"/>
      <c r="D9" s="65"/>
      <c r="E9" s="65"/>
      <c r="F9" s="65"/>
      <c r="G9" s="66"/>
      <c r="H9" s="240">
        <f>'General Project Information'!I9</f>
        <v>0</v>
      </c>
      <c r="I9" s="28"/>
      <c r="J9" s="1"/>
      <c r="K9" s="1"/>
      <c r="L9" s="1"/>
      <c r="M9" s="1"/>
      <c r="N9" s="1"/>
      <c r="O9" s="1"/>
      <c r="P9" s="1"/>
      <c r="Q9" s="1"/>
      <c r="R9" s="1"/>
    </row>
    <row r="10" spans="1:18" ht="6" customHeight="1" x14ac:dyDescent="0.35">
      <c r="A10" s="28"/>
      <c r="B10" s="37"/>
      <c r="C10" s="65"/>
      <c r="D10" s="65"/>
      <c r="E10" s="65"/>
      <c r="F10" s="65"/>
      <c r="G10" s="66"/>
      <c r="H10" s="218"/>
      <c r="I10" s="28"/>
      <c r="J10" s="1"/>
      <c r="K10" s="1"/>
      <c r="L10" s="1"/>
      <c r="M10" s="1"/>
      <c r="N10" s="1"/>
      <c r="O10" s="1"/>
      <c r="P10" s="1"/>
      <c r="Q10" s="1"/>
      <c r="R10" s="1"/>
    </row>
    <row r="11" spans="1:18" ht="14.5" customHeight="1" x14ac:dyDescent="0.35">
      <c r="A11" s="28"/>
      <c r="B11" s="37" t="s">
        <v>57</v>
      </c>
      <c r="C11" s="382">
        <f>'General Project Information'!C11</f>
        <v>0</v>
      </c>
      <c r="D11" s="383"/>
      <c r="E11" s="384"/>
      <c r="F11" s="38"/>
      <c r="G11" s="66"/>
      <c r="H11" s="240">
        <f>'General Project Information'!I11</f>
        <v>0</v>
      </c>
      <c r="I11" s="28"/>
      <c r="J11" s="1"/>
      <c r="K11" s="1" t="s">
        <v>50</v>
      </c>
      <c r="L11" s="1"/>
      <c r="M11" s="1"/>
      <c r="N11" s="1"/>
      <c r="O11" s="1"/>
      <c r="P11" s="1"/>
      <c r="Q11" s="1"/>
      <c r="R11" s="1"/>
    </row>
    <row r="12" spans="1:18" ht="6" customHeight="1" x14ac:dyDescent="0.35">
      <c r="A12" s="28"/>
      <c r="B12" s="64"/>
      <c r="C12" s="65"/>
      <c r="D12" s="65"/>
      <c r="E12" s="65"/>
      <c r="F12" s="65"/>
      <c r="G12" s="66"/>
      <c r="H12" s="218"/>
      <c r="I12" s="28"/>
      <c r="J12" s="1"/>
      <c r="K12" s="1" t="s">
        <v>59</v>
      </c>
      <c r="L12" s="1"/>
      <c r="M12" s="1"/>
      <c r="N12" s="1"/>
      <c r="O12" s="1"/>
      <c r="P12" s="1"/>
      <c r="Q12" s="1"/>
      <c r="R12" s="1"/>
    </row>
    <row r="13" spans="1:18" ht="14.5" customHeight="1" x14ac:dyDescent="0.35">
      <c r="A13" s="28"/>
      <c r="B13" s="64" t="s">
        <v>8</v>
      </c>
      <c r="C13" s="65"/>
      <c r="D13" s="65"/>
      <c r="E13" s="65"/>
      <c r="F13" s="65"/>
      <c r="G13" s="66"/>
      <c r="H13" s="240">
        <f>'General Project Information'!I13</f>
        <v>0</v>
      </c>
      <c r="I13" s="28"/>
      <c r="J13" s="1"/>
      <c r="K13" s="1" t="s">
        <v>65</v>
      </c>
      <c r="L13" s="1"/>
      <c r="M13" s="1"/>
      <c r="N13" s="1"/>
      <c r="O13" s="1"/>
      <c r="P13" s="1"/>
      <c r="Q13" s="1"/>
      <c r="R13" s="1"/>
    </row>
    <row r="14" spans="1:18" ht="6" customHeight="1" x14ac:dyDescent="0.35">
      <c r="A14" s="28"/>
      <c r="B14" s="67"/>
      <c r="C14" s="68"/>
      <c r="D14" s="68"/>
      <c r="E14" s="68"/>
      <c r="F14" s="68"/>
      <c r="G14" s="69"/>
      <c r="H14" s="241"/>
      <c r="I14" s="28"/>
      <c r="J14" s="1"/>
      <c r="K14" s="1" t="s">
        <v>18</v>
      </c>
      <c r="L14" s="1"/>
      <c r="M14" s="1"/>
      <c r="N14" s="1"/>
      <c r="O14" s="1"/>
      <c r="P14" s="1"/>
      <c r="Q14" s="1"/>
      <c r="R14" s="1"/>
    </row>
    <row r="15" spans="1:18" x14ac:dyDescent="0.35">
      <c r="A15" s="28"/>
      <c r="B15" s="156" t="s">
        <v>9</v>
      </c>
      <c r="C15" s="157"/>
      <c r="D15" s="157"/>
      <c r="E15" s="157"/>
      <c r="F15" s="157"/>
      <c r="G15" s="158"/>
      <c r="H15" s="242"/>
      <c r="I15" s="28"/>
      <c r="J15" s="1"/>
      <c r="K15" s="1" t="s">
        <v>76</v>
      </c>
      <c r="L15" s="1"/>
      <c r="M15" s="1"/>
      <c r="N15" s="1"/>
      <c r="O15" s="1"/>
      <c r="P15" s="1"/>
      <c r="Q15" s="1"/>
      <c r="R15" s="1"/>
    </row>
    <row r="16" spans="1:18" ht="14.5" customHeight="1" x14ac:dyDescent="0.35">
      <c r="A16" s="28"/>
      <c r="B16" s="64" t="s">
        <v>10</v>
      </c>
      <c r="C16" s="65"/>
      <c r="D16" s="65"/>
      <c r="E16" s="65"/>
      <c r="F16" s="65"/>
      <c r="G16" s="66"/>
      <c r="H16" s="240">
        <f>'General Project Information'!I16</f>
        <v>0</v>
      </c>
      <c r="I16" s="28"/>
      <c r="J16" s="1"/>
      <c r="K16" s="1"/>
      <c r="L16" s="1"/>
      <c r="M16" s="1"/>
      <c r="N16" s="1"/>
      <c r="O16" s="1"/>
      <c r="P16" s="1"/>
      <c r="Q16" s="1"/>
      <c r="R16" s="1"/>
    </row>
    <row r="17" spans="1:18" ht="6" customHeight="1" x14ac:dyDescent="0.35">
      <c r="A17" s="28"/>
      <c r="B17" s="64"/>
      <c r="C17" s="65"/>
      <c r="D17" s="65"/>
      <c r="E17" s="65"/>
      <c r="F17" s="65"/>
      <c r="G17" s="66"/>
      <c r="H17" s="218"/>
      <c r="I17" s="28"/>
      <c r="J17" s="1"/>
      <c r="K17" s="1"/>
      <c r="L17" s="1"/>
      <c r="M17" s="1"/>
      <c r="N17" s="1"/>
      <c r="O17" s="1"/>
      <c r="P17" s="1"/>
      <c r="Q17" s="1"/>
      <c r="R17" s="1"/>
    </row>
    <row r="18" spans="1:18" ht="14.5" customHeight="1" x14ac:dyDescent="0.35">
      <c r="A18" s="28"/>
      <c r="B18" s="64" t="s">
        <v>11</v>
      </c>
      <c r="C18" s="65"/>
      <c r="D18" s="71"/>
      <c r="E18" s="65"/>
      <c r="F18" s="65"/>
      <c r="G18" s="48" t="s">
        <v>12</v>
      </c>
      <c r="H18" s="240">
        <f>'General Project Information'!I18</f>
        <v>0</v>
      </c>
      <c r="I18" s="28"/>
      <c r="J18" s="1"/>
      <c r="K18" s="7" t="s">
        <v>51</v>
      </c>
      <c r="L18" s="1"/>
      <c r="M18" s="1"/>
      <c r="N18" s="1"/>
      <c r="O18" s="1"/>
      <c r="P18" s="1"/>
      <c r="Q18" s="1"/>
      <c r="R18" s="1"/>
    </row>
    <row r="19" spans="1:18" ht="14.5" customHeight="1" x14ac:dyDescent="0.35">
      <c r="A19" s="28"/>
      <c r="B19" s="64"/>
      <c r="C19" s="65"/>
      <c r="D19" s="71"/>
      <c r="E19" s="65"/>
      <c r="F19" s="65"/>
      <c r="G19" s="48" t="s">
        <v>13</v>
      </c>
      <c r="H19" s="240">
        <f>'General Project Information'!I19</f>
        <v>0</v>
      </c>
      <c r="I19" s="28"/>
      <c r="J19" s="1"/>
      <c r="K19" s="7" t="s">
        <v>20</v>
      </c>
      <c r="L19" s="1"/>
      <c r="M19" s="1"/>
      <c r="N19" s="1"/>
      <c r="O19" s="1"/>
      <c r="P19" s="1"/>
      <c r="Q19" s="1"/>
      <c r="R19" s="1"/>
    </row>
    <row r="20" spans="1:18" ht="14.5" customHeight="1" x14ac:dyDescent="0.35">
      <c r="A20" s="28"/>
      <c r="B20" s="64"/>
      <c r="C20" s="65"/>
      <c r="D20" s="71"/>
      <c r="E20" s="65"/>
      <c r="F20" s="65"/>
      <c r="G20" s="48" t="s">
        <v>14</v>
      </c>
      <c r="H20" s="240">
        <f>'General Project Information'!I20</f>
        <v>0</v>
      </c>
      <c r="I20" s="28"/>
      <c r="J20" s="1"/>
      <c r="K20" s="7" t="s">
        <v>66</v>
      </c>
      <c r="L20" s="1"/>
      <c r="M20" s="1"/>
      <c r="N20" s="1"/>
      <c r="O20" s="1"/>
      <c r="P20" s="1"/>
      <c r="Q20" s="1"/>
      <c r="R20" s="1"/>
    </row>
    <row r="21" spans="1:18" ht="6" customHeight="1" x14ac:dyDescent="0.35">
      <c r="A21" s="28"/>
      <c r="B21" s="64"/>
      <c r="C21" s="65"/>
      <c r="D21" s="65"/>
      <c r="E21" s="65"/>
      <c r="F21" s="65"/>
      <c r="G21" s="256"/>
      <c r="H21" s="218"/>
      <c r="I21" s="28"/>
      <c r="J21" s="1"/>
      <c r="K21" s="1"/>
      <c r="L21" s="1"/>
      <c r="M21" s="1"/>
      <c r="N21" s="1"/>
      <c r="O21" s="1"/>
      <c r="P21" s="1"/>
      <c r="Q21" s="1"/>
      <c r="R21" s="1"/>
    </row>
    <row r="22" spans="1:18" ht="14.5" customHeight="1" x14ac:dyDescent="0.35">
      <c r="A22" s="28"/>
      <c r="B22" s="64" t="s">
        <v>15</v>
      </c>
      <c r="C22" s="65"/>
      <c r="D22" s="65"/>
      <c r="E22" s="65"/>
      <c r="F22" s="65"/>
      <c r="G22" s="4" t="s">
        <v>169</v>
      </c>
      <c r="H22" s="240">
        <f>'General Project Information'!I22</f>
        <v>0</v>
      </c>
      <c r="I22" s="28"/>
      <c r="J22" s="1"/>
      <c r="K22" s="1"/>
      <c r="L22" s="1"/>
      <c r="M22" s="1"/>
      <c r="N22" s="1"/>
      <c r="O22" s="1"/>
      <c r="P22" s="1"/>
      <c r="Q22" s="1"/>
      <c r="R22" s="1"/>
    </row>
    <row r="23" spans="1:18" ht="6" customHeight="1" x14ac:dyDescent="0.35">
      <c r="A23" s="28"/>
      <c r="B23" s="64"/>
      <c r="C23" s="65"/>
      <c r="D23" s="65"/>
      <c r="E23" s="65"/>
      <c r="F23" s="65"/>
      <c r="G23" s="66"/>
      <c r="H23" s="218"/>
      <c r="I23" s="28"/>
      <c r="J23" s="1"/>
      <c r="K23" s="1" t="s">
        <v>52</v>
      </c>
      <c r="L23" s="1"/>
      <c r="M23" s="1"/>
      <c r="N23" s="1"/>
      <c r="O23" s="1"/>
      <c r="P23" s="1"/>
      <c r="Q23" s="1"/>
      <c r="R23" s="1"/>
    </row>
    <row r="24" spans="1:18" ht="14.5" customHeight="1" x14ac:dyDescent="0.35">
      <c r="A24" s="28"/>
      <c r="B24" s="64" t="s">
        <v>16</v>
      </c>
      <c r="C24" s="65"/>
      <c r="D24" s="65"/>
      <c r="E24" s="65"/>
      <c r="F24" s="65"/>
      <c r="G24" s="66"/>
      <c r="H24" s="240">
        <f>'General Project Information'!I24</f>
        <v>0</v>
      </c>
      <c r="I24" s="28"/>
      <c r="J24" s="1"/>
      <c r="K24" s="1" t="s">
        <v>60</v>
      </c>
      <c r="L24" s="1"/>
      <c r="M24" s="1"/>
      <c r="N24" s="1"/>
      <c r="O24" s="1"/>
      <c r="P24" s="1"/>
      <c r="Q24" s="1"/>
      <c r="R24" s="1"/>
    </row>
    <row r="25" spans="1:18" ht="6" customHeight="1" x14ac:dyDescent="0.35">
      <c r="A25" s="28"/>
      <c r="B25" s="64"/>
      <c r="C25" s="65"/>
      <c r="D25" s="65"/>
      <c r="E25" s="65"/>
      <c r="F25" s="65"/>
      <c r="G25" s="66"/>
      <c r="H25" s="218"/>
      <c r="I25" s="28"/>
      <c r="J25" s="1"/>
      <c r="K25" s="1" t="s">
        <v>25</v>
      </c>
      <c r="L25" s="1"/>
      <c r="M25" s="1"/>
      <c r="N25" s="1"/>
      <c r="O25" s="1"/>
      <c r="P25" s="1"/>
      <c r="Q25" s="1"/>
      <c r="R25" s="1"/>
    </row>
    <row r="26" spans="1:18" ht="14.5" customHeight="1" x14ac:dyDescent="0.35">
      <c r="A26" s="28"/>
      <c r="B26" s="64" t="s">
        <v>19</v>
      </c>
      <c r="C26" s="65"/>
      <c r="D26" s="65"/>
      <c r="E26" s="65"/>
      <c r="F26" s="65"/>
      <c r="G26" s="66"/>
      <c r="H26" s="240">
        <f>'General Project Information'!I26</f>
        <v>0</v>
      </c>
      <c r="I26" s="28"/>
      <c r="J26" s="1"/>
      <c r="K26" s="1"/>
      <c r="L26" s="1"/>
      <c r="M26" s="1"/>
      <c r="N26" s="1"/>
      <c r="O26" s="1"/>
      <c r="P26" s="1"/>
      <c r="Q26" s="1"/>
      <c r="R26" s="1"/>
    </row>
    <row r="27" spans="1:18" ht="6" customHeight="1" x14ac:dyDescent="0.35">
      <c r="A27" s="28"/>
      <c r="B27" s="64"/>
      <c r="C27" s="65"/>
      <c r="D27" s="65"/>
      <c r="E27" s="65"/>
      <c r="F27" s="65"/>
      <c r="G27" s="66"/>
      <c r="H27" s="218"/>
      <c r="I27" s="28"/>
      <c r="J27" s="1"/>
      <c r="K27" s="1" t="s">
        <v>53</v>
      </c>
      <c r="L27" s="1" t="s">
        <v>54</v>
      </c>
      <c r="M27" s="1"/>
      <c r="N27" s="1"/>
      <c r="O27" s="1"/>
      <c r="P27" s="1"/>
      <c r="Q27" s="1"/>
      <c r="R27" s="1"/>
    </row>
    <row r="28" spans="1:18" ht="14.5" customHeight="1" x14ac:dyDescent="0.35">
      <c r="A28" s="28"/>
      <c r="B28" s="64" t="s">
        <v>21</v>
      </c>
      <c r="C28" s="65"/>
      <c r="D28" s="65"/>
      <c r="E28" s="65"/>
      <c r="F28" s="65"/>
      <c r="G28" s="66"/>
      <c r="H28" s="240">
        <f>'General Project Information'!I28</f>
        <v>0</v>
      </c>
      <c r="I28" s="28"/>
      <c r="J28" s="1"/>
      <c r="K28" s="1" t="s">
        <v>30</v>
      </c>
      <c r="L28" s="1" t="s">
        <v>61</v>
      </c>
      <c r="M28" s="1"/>
      <c r="N28" s="1"/>
      <c r="O28" s="1"/>
      <c r="P28" s="1"/>
      <c r="Q28" s="1"/>
      <c r="R28" s="1"/>
    </row>
    <row r="29" spans="1:18" ht="6" customHeight="1" x14ac:dyDescent="0.35">
      <c r="A29" s="28"/>
      <c r="B29" s="64"/>
      <c r="C29" s="65"/>
      <c r="D29" s="65"/>
      <c r="E29" s="65"/>
      <c r="F29" s="65"/>
      <c r="G29" s="66"/>
      <c r="H29" s="218"/>
      <c r="I29" s="28"/>
      <c r="J29" s="1"/>
      <c r="K29" s="1" t="s">
        <v>67</v>
      </c>
      <c r="L29" s="1" t="s">
        <v>68</v>
      </c>
      <c r="M29" s="1"/>
      <c r="N29" s="1"/>
      <c r="O29" s="1"/>
      <c r="P29" s="1"/>
      <c r="Q29" s="1"/>
      <c r="R29" s="1"/>
    </row>
    <row r="30" spans="1:18" ht="14.5" customHeight="1" x14ac:dyDescent="0.35">
      <c r="A30" s="28"/>
      <c r="B30" s="64" t="s">
        <v>23</v>
      </c>
      <c r="C30" s="65"/>
      <c r="D30" s="65"/>
      <c r="E30" s="65"/>
      <c r="F30" s="65"/>
      <c r="G30" s="226" t="s">
        <v>2</v>
      </c>
      <c r="H30" s="243"/>
      <c r="I30" s="28"/>
      <c r="J30" s="1"/>
      <c r="K30" s="1" t="s">
        <v>72</v>
      </c>
      <c r="L30" s="1" t="s">
        <v>73</v>
      </c>
      <c r="M30" s="1"/>
      <c r="N30" s="1"/>
      <c r="O30" s="1"/>
      <c r="P30" s="1"/>
      <c r="Q30" s="1"/>
      <c r="R30" s="1"/>
    </row>
    <row r="31" spans="1:18" ht="6" customHeight="1" x14ac:dyDescent="0.35">
      <c r="A31" s="28"/>
      <c r="B31" s="64"/>
      <c r="C31" s="65"/>
      <c r="D31" s="65"/>
      <c r="E31" s="65"/>
      <c r="F31" s="65"/>
      <c r="G31" s="66"/>
      <c r="H31" s="218"/>
      <c r="I31" s="28"/>
      <c r="J31" s="1"/>
      <c r="K31" s="1"/>
      <c r="L31" s="1"/>
      <c r="M31" s="1"/>
      <c r="N31" s="1"/>
      <c r="O31" s="1"/>
      <c r="P31" s="1"/>
      <c r="Q31" s="1"/>
      <c r="R31" s="1"/>
    </row>
    <row r="32" spans="1:18" ht="14.5" customHeight="1" x14ac:dyDescent="0.35">
      <c r="A32" s="28"/>
      <c r="B32" s="64" t="s">
        <v>24</v>
      </c>
      <c r="C32" s="65"/>
      <c r="D32" s="65"/>
      <c r="E32" s="65"/>
      <c r="F32" s="65"/>
      <c r="G32" s="66"/>
      <c r="H32" s="240">
        <f>'General Project Information'!I30</f>
        <v>0</v>
      </c>
      <c r="I32" s="28"/>
      <c r="J32" s="1"/>
      <c r="K32" s="6" t="s">
        <v>55</v>
      </c>
      <c r="L32" s="6" t="s">
        <v>56</v>
      </c>
      <c r="M32" s="6" t="s">
        <v>57</v>
      </c>
      <c r="N32" s="6" t="s">
        <v>58</v>
      </c>
      <c r="O32" s="1"/>
      <c r="P32" s="1"/>
      <c r="Q32" s="1"/>
      <c r="R32" s="1"/>
    </row>
    <row r="33" spans="1:18" ht="6" customHeight="1" x14ac:dyDescent="0.35">
      <c r="A33" s="28"/>
      <c r="B33" s="64"/>
      <c r="C33" s="65"/>
      <c r="D33" s="65"/>
      <c r="E33" s="65"/>
      <c r="F33" s="65"/>
      <c r="G33" s="66"/>
      <c r="H33" s="241"/>
      <c r="I33" s="28"/>
      <c r="J33" s="1"/>
      <c r="K33" s="1" t="s">
        <v>62</v>
      </c>
      <c r="L33" s="1" t="s">
        <v>62</v>
      </c>
      <c r="M33" s="1" t="s">
        <v>63</v>
      </c>
      <c r="N33" s="1" t="s">
        <v>64</v>
      </c>
      <c r="O33" s="1"/>
      <c r="P33" s="1"/>
      <c r="Q33" s="1"/>
      <c r="R33" s="1"/>
    </row>
    <row r="34" spans="1:18" ht="14.5" customHeight="1" x14ac:dyDescent="0.35">
      <c r="A34" s="28"/>
      <c r="B34" s="64" t="s">
        <v>119</v>
      </c>
      <c r="C34" s="65"/>
      <c r="D34" s="65"/>
      <c r="E34" s="65"/>
      <c r="F34" s="65"/>
      <c r="G34" s="66"/>
      <c r="H34" s="240">
        <f>'General Project Information'!I32</f>
        <v>0</v>
      </c>
      <c r="I34" s="28"/>
      <c r="J34" s="1"/>
      <c r="K34" s="1" t="s">
        <v>69</v>
      </c>
      <c r="L34" s="1" t="s">
        <v>70</v>
      </c>
      <c r="M34" s="1" t="s">
        <v>71</v>
      </c>
      <c r="N34" s="1" t="s">
        <v>70</v>
      </c>
      <c r="O34" s="1"/>
      <c r="P34" s="1"/>
      <c r="Q34" s="1"/>
      <c r="R34" s="1"/>
    </row>
    <row r="35" spans="1:18" ht="6" customHeight="1" x14ac:dyDescent="0.35">
      <c r="A35" s="28"/>
      <c r="B35" s="67"/>
      <c r="C35" s="68"/>
      <c r="D35" s="68"/>
      <c r="E35" s="68"/>
      <c r="F35" s="68"/>
      <c r="G35" s="69"/>
      <c r="H35" s="70"/>
      <c r="I35" s="28"/>
      <c r="J35" s="1"/>
      <c r="K35" s="1" t="s">
        <v>74</v>
      </c>
      <c r="L35" s="1" t="s">
        <v>70</v>
      </c>
      <c r="M35" s="1" t="s">
        <v>75</v>
      </c>
      <c r="N35" s="1" t="s">
        <v>70</v>
      </c>
      <c r="O35" s="1"/>
      <c r="P35" s="1"/>
      <c r="Q35" s="1"/>
      <c r="R35" s="1"/>
    </row>
    <row r="36" spans="1:18" s="79" customFormat="1" ht="23.15" customHeight="1" x14ac:dyDescent="0.35">
      <c r="A36" s="56"/>
      <c r="B36" s="164" t="s">
        <v>26</v>
      </c>
      <c r="C36" s="165"/>
      <c r="D36" s="165"/>
      <c r="E36" s="165"/>
      <c r="F36" s="165"/>
      <c r="G36" s="193"/>
      <c r="H36" s="194"/>
      <c r="I36" s="56"/>
      <c r="J36" s="81"/>
      <c r="K36" s="81" t="s">
        <v>77</v>
      </c>
      <c r="L36" s="81" t="s">
        <v>77</v>
      </c>
      <c r="M36" s="81" t="s">
        <v>28</v>
      </c>
      <c r="N36" s="81" t="s">
        <v>78</v>
      </c>
      <c r="O36" s="81"/>
      <c r="P36" s="81"/>
      <c r="Q36" s="81"/>
      <c r="R36" s="81"/>
    </row>
    <row r="37" spans="1:18" ht="14.5" customHeight="1" x14ac:dyDescent="0.35">
      <c r="A37" s="28"/>
      <c r="B37" s="33" t="s">
        <v>27</v>
      </c>
      <c r="C37" s="30"/>
      <c r="D37" s="30"/>
      <c r="E37" s="30"/>
      <c r="F37" s="30"/>
      <c r="G37" s="197" t="s">
        <v>17</v>
      </c>
      <c r="H37" s="176"/>
      <c r="I37" s="28"/>
      <c r="J37" s="1"/>
      <c r="K37" s="1" t="s">
        <v>79</v>
      </c>
      <c r="L37" s="1" t="s">
        <v>79</v>
      </c>
      <c r="M37" s="1" t="s">
        <v>80</v>
      </c>
      <c r="N37" s="1" t="s">
        <v>78</v>
      </c>
      <c r="O37" s="1"/>
      <c r="P37" s="1"/>
      <c r="Q37" s="1"/>
      <c r="R37" s="1"/>
    </row>
    <row r="38" spans="1:18" ht="6" customHeight="1" x14ac:dyDescent="0.35">
      <c r="A38" s="28"/>
      <c r="B38" s="49"/>
      <c r="C38" s="30"/>
      <c r="D38" s="30"/>
      <c r="E38" s="30"/>
      <c r="F38" s="30"/>
      <c r="G38" s="197"/>
      <c r="H38" s="44"/>
      <c r="I38" s="28"/>
      <c r="J38" s="1"/>
      <c r="K38" s="1" t="s">
        <v>81</v>
      </c>
      <c r="L38" s="1" t="s">
        <v>82</v>
      </c>
      <c r="M38" s="1" t="s">
        <v>101</v>
      </c>
      <c r="N38" s="1" t="s">
        <v>78</v>
      </c>
      <c r="O38" s="1"/>
      <c r="P38" s="1"/>
      <c r="Q38" s="1"/>
      <c r="R38" s="1"/>
    </row>
    <row r="39" spans="1:18" ht="14.5" customHeight="1" x14ac:dyDescent="0.35">
      <c r="A39" s="28"/>
      <c r="B39" s="33" t="s">
        <v>29</v>
      </c>
      <c r="C39" s="30"/>
      <c r="D39" s="30"/>
      <c r="E39" s="30"/>
      <c r="F39" s="30"/>
      <c r="G39" s="197" t="s">
        <v>17</v>
      </c>
      <c r="H39" s="176"/>
      <c r="I39" s="28"/>
      <c r="J39" s="1"/>
      <c r="K39" s="1" t="s">
        <v>83</v>
      </c>
      <c r="L39" s="1" t="s">
        <v>82</v>
      </c>
      <c r="M39" s="1" t="s">
        <v>84</v>
      </c>
      <c r="N39" s="1" t="s">
        <v>78</v>
      </c>
      <c r="O39" s="1"/>
      <c r="P39" s="1"/>
      <c r="Q39" s="1"/>
      <c r="R39" s="1"/>
    </row>
    <row r="40" spans="1:18" ht="6" customHeight="1" x14ac:dyDescent="0.35">
      <c r="A40" s="28"/>
      <c r="B40" s="33"/>
      <c r="C40" s="30"/>
      <c r="D40" s="30"/>
      <c r="E40" s="30"/>
      <c r="F40" s="30"/>
      <c r="G40" s="197"/>
      <c r="H40" s="44"/>
      <c r="I40" s="28"/>
      <c r="J40" s="1"/>
      <c r="K40" s="1" t="s">
        <v>85</v>
      </c>
      <c r="L40" s="1" t="s">
        <v>86</v>
      </c>
      <c r="M40" s="1" t="s">
        <v>87</v>
      </c>
      <c r="N40" s="1" t="s">
        <v>78</v>
      </c>
      <c r="O40" s="1"/>
      <c r="P40" s="1"/>
      <c r="Q40" s="1"/>
      <c r="R40" s="1"/>
    </row>
    <row r="41" spans="1:18" ht="14.5" customHeight="1" x14ac:dyDescent="0.35">
      <c r="A41" s="28"/>
      <c r="B41" s="33" t="s">
        <v>31</v>
      </c>
      <c r="C41" s="30"/>
      <c r="D41" s="30"/>
      <c r="E41" s="30"/>
      <c r="F41" s="30"/>
      <c r="G41" s="197" t="s">
        <v>32</v>
      </c>
      <c r="H41" s="185"/>
      <c r="I41" s="28"/>
      <c r="J41" s="1"/>
      <c r="K41" s="1" t="s">
        <v>89</v>
      </c>
      <c r="L41" s="1" t="s">
        <v>89</v>
      </c>
      <c r="M41" s="1" t="s">
        <v>90</v>
      </c>
      <c r="N41" s="1" t="s">
        <v>64</v>
      </c>
      <c r="O41" s="1"/>
      <c r="P41" s="1"/>
      <c r="Q41" s="1"/>
      <c r="R41" s="1"/>
    </row>
    <row r="42" spans="1:18" ht="6" customHeight="1" x14ac:dyDescent="0.35">
      <c r="A42" s="28"/>
      <c r="B42" s="39"/>
      <c r="C42" s="40"/>
      <c r="D42" s="40"/>
      <c r="E42" s="40"/>
      <c r="F42" s="40"/>
      <c r="G42" s="41"/>
      <c r="H42" s="63"/>
      <c r="I42" s="28"/>
      <c r="J42" s="1"/>
      <c r="K42" s="1" t="s">
        <v>91</v>
      </c>
      <c r="L42" s="1" t="s">
        <v>89</v>
      </c>
      <c r="M42" s="1" t="s">
        <v>92</v>
      </c>
      <c r="N42" s="1" t="s">
        <v>93</v>
      </c>
      <c r="O42" s="1"/>
      <c r="P42" s="1"/>
      <c r="Q42" s="1"/>
      <c r="R42" s="1"/>
    </row>
    <row r="43" spans="1:18" s="79" customFormat="1" ht="23.15" customHeight="1" x14ac:dyDescent="0.35">
      <c r="A43" s="56"/>
      <c r="B43" s="164" t="s">
        <v>33</v>
      </c>
      <c r="C43" s="165"/>
      <c r="D43" s="165"/>
      <c r="E43" s="165"/>
      <c r="F43" s="165"/>
      <c r="G43" s="166"/>
      <c r="H43" s="195"/>
      <c r="I43" s="56"/>
      <c r="J43" s="81"/>
      <c r="K43" s="81" t="s">
        <v>94</v>
      </c>
      <c r="L43" s="81" t="s">
        <v>94</v>
      </c>
      <c r="M43" s="81" t="s">
        <v>95</v>
      </c>
      <c r="N43" s="81" t="s">
        <v>96</v>
      </c>
      <c r="O43" s="81"/>
      <c r="P43" s="81"/>
      <c r="Q43" s="81"/>
      <c r="R43" s="81"/>
    </row>
    <row r="44" spans="1:18" ht="14.5" customHeight="1" x14ac:dyDescent="0.35">
      <c r="A44" s="28"/>
      <c r="B44" s="33" t="s">
        <v>34</v>
      </c>
      <c r="C44" s="30"/>
      <c r="D44" s="30"/>
      <c r="E44" s="30"/>
      <c r="F44" s="30"/>
      <c r="G44" s="197" t="s">
        <v>2</v>
      </c>
      <c r="H44" s="176"/>
      <c r="I44" s="28"/>
      <c r="J44" s="1"/>
      <c r="K44" s="1" t="s">
        <v>97</v>
      </c>
      <c r="L44" s="1" t="s">
        <v>97</v>
      </c>
      <c r="M44" s="1" t="s">
        <v>98</v>
      </c>
      <c r="N44" s="1" t="s">
        <v>96</v>
      </c>
      <c r="O44" s="1"/>
      <c r="P44" s="1"/>
      <c r="Q44" s="1"/>
      <c r="R44" s="1"/>
    </row>
    <row r="45" spans="1:18" ht="6" customHeight="1" x14ac:dyDescent="0.35">
      <c r="A45" s="28"/>
      <c r="B45" s="33"/>
      <c r="C45" s="30"/>
      <c r="D45" s="30"/>
      <c r="E45" s="30"/>
      <c r="F45" s="30"/>
      <c r="G45" s="197"/>
      <c r="H45" s="44"/>
      <c r="I45" s="28"/>
      <c r="J45" s="1"/>
      <c r="K45" s="1" t="s">
        <v>99</v>
      </c>
      <c r="L45" s="1" t="s">
        <v>99</v>
      </c>
      <c r="M45" s="1" t="s">
        <v>100</v>
      </c>
      <c r="N45" s="1" t="s">
        <v>96</v>
      </c>
      <c r="O45" s="1"/>
      <c r="P45" s="1"/>
      <c r="Q45" s="1"/>
      <c r="R45" s="1"/>
    </row>
    <row r="46" spans="1:18" ht="14.5" customHeight="1" x14ac:dyDescent="0.35">
      <c r="A46" s="28"/>
      <c r="B46" s="33" t="s">
        <v>35</v>
      </c>
      <c r="C46" s="30"/>
      <c r="D46" s="30"/>
      <c r="E46" s="30"/>
      <c r="F46" s="30"/>
      <c r="G46" s="197" t="s">
        <v>2</v>
      </c>
      <c r="H46" s="176"/>
      <c r="I46" s="28"/>
      <c r="J46" s="1"/>
      <c r="K46" s="1"/>
      <c r="L46" s="1"/>
      <c r="M46" s="1"/>
      <c r="N46" s="1"/>
      <c r="O46" s="1"/>
      <c r="P46" s="1"/>
      <c r="Q46" s="1"/>
      <c r="R46" s="1"/>
    </row>
    <row r="47" spans="1:18" ht="6" customHeight="1" x14ac:dyDescent="0.35">
      <c r="A47" s="28"/>
      <c r="B47" s="33"/>
      <c r="C47" s="30"/>
      <c r="D47" s="30"/>
      <c r="E47" s="30"/>
      <c r="F47" s="30"/>
      <c r="G47" s="197"/>
      <c r="H47" s="44"/>
      <c r="I47" s="28"/>
      <c r="J47" s="1"/>
      <c r="K47" s="1"/>
      <c r="L47" s="1"/>
      <c r="M47" s="1"/>
      <c r="N47" s="1"/>
      <c r="O47" s="1"/>
      <c r="P47" s="1"/>
      <c r="Q47" s="1"/>
      <c r="R47" s="1"/>
    </row>
    <row r="48" spans="1:18" ht="14.5" customHeight="1" x14ac:dyDescent="0.35">
      <c r="A48" s="28"/>
      <c r="B48" s="33" t="s">
        <v>36</v>
      </c>
      <c r="C48" s="30"/>
      <c r="D48" s="30"/>
      <c r="E48" s="30"/>
      <c r="F48" s="30"/>
      <c r="G48" s="197" t="s">
        <v>17</v>
      </c>
      <c r="H48" s="176"/>
      <c r="I48" s="28"/>
      <c r="J48" s="1"/>
      <c r="K48" s="1"/>
      <c r="L48" s="1"/>
      <c r="M48" s="1"/>
      <c r="N48" s="1"/>
      <c r="O48" s="1"/>
      <c r="P48" s="1"/>
      <c r="Q48" s="1"/>
      <c r="R48" s="1"/>
    </row>
    <row r="49" spans="1:18" ht="6" customHeight="1" x14ac:dyDescent="0.35">
      <c r="A49" s="28"/>
      <c r="B49" s="39"/>
      <c r="C49" s="40"/>
      <c r="D49" s="40"/>
      <c r="E49" s="40"/>
      <c r="F49" s="40"/>
      <c r="G49" s="41"/>
      <c r="H49" s="63"/>
      <c r="I49" s="28"/>
      <c r="J49" s="1"/>
      <c r="K49" s="1"/>
      <c r="L49" s="1"/>
      <c r="M49" s="1"/>
      <c r="N49" s="1"/>
      <c r="O49" s="1"/>
      <c r="P49" s="1"/>
      <c r="Q49" s="1"/>
      <c r="R49" s="1"/>
    </row>
    <row r="50" spans="1:18" s="79" customFormat="1" ht="23.15" customHeight="1" x14ac:dyDescent="0.35">
      <c r="A50" s="56"/>
      <c r="B50" s="164" t="s">
        <v>37</v>
      </c>
      <c r="C50" s="165"/>
      <c r="D50" s="165"/>
      <c r="E50" s="165"/>
      <c r="F50" s="165"/>
      <c r="G50" s="166"/>
      <c r="H50" s="195"/>
      <c r="I50" s="56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14.5" customHeight="1" x14ac:dyDescent="0.35">
      <c r="A51" s="52"/>
      <c r="B51" s="53" t="s">
        <v>38</v>
      </c>
      <c r="C51" s="54"/>
      <c r="D51" s="54"/>
      <c r="E51" s="54"/>
      <c r="F51" s="55"/>
      <c r="G51" s="55"/>
      <c r="H51" s="188" t="s">
        <v>39</v>
      </c>
      <c r="I51" s="52"/>
      <c r="J51" s="5"/>
      <c r="K51" s="5"/>
      <c r="L51" s="5"/>
      <c r="M51" s="5"/>
      <c r="N51" s="5"/>
      <c r="O51" s="5"/>
      <c r="P51" s="5"/>
      <c r="Q51" s="5"/>
      <c r="R51" s="5"/>
    </row>
    <row r="52" spans="1:18" ht="14.5" customHeight="1" x14ac:dyDescent="0.35">
      <c r="A52" s="28"/>
      <c r="B52" s="101" t="s">
        <v>177</v>
      </c>
      <c r="C52" s="81" t="s">
        <v>178</v>
      </c>
      <c r="D52" s="30"/>
      <c r="E52" s="30"/>
      <c r="F52" s="30"/>
      <c r="G52" s="197" t="s">
        <v>32</v>
      </c>
      <c r="H52" s="185"/>
      <c r="I52" s="28"/>
      <c r="J52" s="1"/>
      <c r="K52" s="1"/>
      <c r="L52" s="1"/>
      <c r="M52" s="1"/>
      <c r="N52" s="1"/>
      <c r="O52" s="1"/>
      <c r="P52" s="1"/>
      <c r="Q52" s="1"/>
      <c r="R52" s="1"/>
    </row>
    <row r="53" spans="1:18" ht="14.5" customHeight="1" x14ac:dyDescent="0.35">
      <c r="A53" s="28"/>
      <c r="B53" s="101" t="s">
        <v>179</v>
      </c>
      <c r="C53" s="81" t="s">
        <v>180</v>
      </c>
      <c r="D53" s="30"/>
      <c r="E53" s="30"/>
      <c r="F53" s="30"/>
      <c r="G53" s="197" t="s">
        <v>32</v>
      </c>
      <c r="H53" s="185"/>
      <c r="I53" s="28"/>
      <c r="J53" s="1"/>
      <c r="K53" s="1"/>
      <c r="L53" s="1"/>
      <c r="M53" s="1"/>
      <c r="N53" s="1"/>
      <c r="O53" s="1"/>
      <c r="P53" s="1"/>
      <c r="Q53" s="1"/>
      <c r="R53" s="1"/>
    </row>
    <row r="54" spans="1:18" ht="14.5" customHeight="1" x14ac:dyDescent="0.35">
      <c r="A54" s="28"/>
      <c r="B54" s="101" t="s">
        <v>181</v>
      </c>
      <c r="C54" s="81" t="s">
        <v>182</v>
      </c>
      <c r="D54" s="30"/>
      <c r="E54" s="30"/>
      <c r="F54" s="30"/>
      <c r="G54" s="197" t="s">
        <v>32</v>
      </c>
      <c r="H54" s="185"/>
      <c r="I54" s="28"/>
      <c r="J54" s="1"/>
      <c r="K54" s="1"/>
      <c r="L54" s="1"/>
      <c r="M54" s="1"/>
      <c r="N54" s="1"/>
      <c r="O54" s="1"/>
      <c r="P54" s="1"/>
      <c r="Q54" s="1"/>
      <c r="R54" s="1"/>
    </row>
    <row r="55" spans="1:18" ht="14.5" customHeight="1" x14ac:dyDescent="0.35">
      <c r="A55" s="28"/>
      <c r="B55" s="101" t="s">
        <v>183</v>
      </c>
      <c r="C55" s="81" t="s">
        <v>184</v>
      </c>
      <c r="D55" s="30"/>
      <c r="E55" s="30"/>
      <c r="F55" s="30"/>
      <c r="G55" s="197" t="s">
        <v>32</v>
      </c>
      <c r="H55" s="185"/>
      <c r="I55" s="28"/>
      <c r="J55" s="1"/>
      <c r="K55" s="1"/>
      <c r="L55" s="1"/>
      <c r="M55" s="1"/>
      <c r="N55" s="1"/>
      <c r="O55" s="1"/>
      <c r="P55" s="1"/>
      <c r="Q55" s="1"/>
      <c r="R55" s="1"/>
    </row>
    <row r="56" spans="1:18" ht="14.5" customHeight="1" x14ac:dyDescent="0.35">
      <c r="A56" s="28"/>
      <c r="B56" s="101" t="s">
        <v>185</v>
      </c>
      <c r="C56" s="81" t="s">
        <v>186</v>
      </c>
      <c r="D56" s="30"/>
      <c r="E56" s="30"/>
      <c r="F56" s="30"/>
      <c r="G56" s="197" t="s">
        <v>32</v>
      </c>
      <c r="H56" s="185"/>
      <c r="I56" s="28"/>
      <c r="J56" s="1"/>
      <c r="K56" s="1"/>
      <c r="L56" s="1"/>
      <c r="M56" s="1"/>
      <c r="N56" s="1"/>
      <c r="O56" s="1"/>
      <c r="P56" s="1"/>
      <c r="Q56" s="1"/>
      <c r="R56" s="1"/>
    </row>
    <row r="57" spans="1:18" ht="14.5" customHeight="1" x14ac:dyDescent="0.35">
      <c r="A57" s="28"/>
      <c r="B57" s="101" t="s">
        <v>187</v>
      </c>
      <c r="C57" s="81" t="s">
        <v>188</v>
      </c>
      <c r="D57" s="30"/>
      <c r="E57" s="30"/>
      <c r="F57" s="30"/>
      <c r="G57" s="197" t="s">
        <v>32</v>
      </c>
      <c r="H57" s="185"/>
      <c r="I57" s="28"/>
      <c r="J57" s="1"/>
      <c r="K57" s="1"/>
      <c r="L57" s="1"/>
      <c r="M57" s="1"/>
      <c r="N57" s="1"/>
      <c r="O57" s="1"/>
      <c r="P57" s="1"/>
      <c r="Q57" s="1"/>
      <c r="R57" s="1"/>
    </row>
    <row r="58" spans="1:18" ht="14.5" customHeight="1" x14ac:dyDescent="0.35">
      <c r="A58" s="56"/>
      <c r="B58" s="101" t="s">
        <v>189</v>
      </c>
      <c r="C58" s="107" t="s">
        <v>190</v>
      </c>
      <c r="D58" s="208"/>
      <c r="E58" s="208"/>
      <c r="F58" s="208"/>
      <c r="G58" s="198" t="s">
        <v>32</v>
      </c>
      <c r="H58" s="186"/>
      <c r="I58" s="28"/>
      <c r="J58" s="1"/>
      <c r="K58" s="1"/>
      <c r="L58" s="1"/>
      <c r="M58" s="1"/>
      <c r="N58" s="1"/>
      <c r="O58" s="1"/>
      <c r="P58" s="1"/>
      <c r="Q58" s="1"/>
      <c r="R58" s="1"/>
    </row>
    <row r="59" spans="1:18" ht="14.5" customHeight="1" x14ac:dyDescent="0.35">
      <c r="A59" s="28"/>
      <c r="B59" s="385" t="s">
        <v>42</v>
      </c>
      <c r="C59" s="386"/>
      <c r="D59" s="386"/>
      <c r="E59" s="386"/>
      <c r="F59" s="386"/>
      <c r="G59" s="387"/>
      <c r="H59" s="190">
        <f>SUM(H52:H58)</f>
        <v>0</v>
      </c>
      <c r="I59" s="28"/>
      <c r="J59" s="1"/>
      <c r="K59" s="1"/>
      <c r="L59" s="1"/>
      <c r="M59" s="1"/>
      <c r="N59" s="1"/>
      <c r="O59" s="1"/>
      <c r="P59" s="1"/>
      <c r="Q59" s="1"/>
      <c r="R59" s="1"/>
    </row>
    <row r="60" spans="1:18" s="79" customFormat="1" ht="23.15" customHeight="1" x14ac:dyDescent="0.35">
      <c r="A60" s="56"/>
      <c r="B60" s="167" t="s">
        <v>103</v>
      </c>
      <c r="C60" s="168"/>
      <c r="D60" s="168"/>
      <c r="E60" s="168"/>
      <c r="F60" s="168"/>
      <c r="G60" s="169"/>
      <c r="H60" s="201"/>
      <c r="I60" s="56"/>
      <c r="J60" s="81"/>
      <c r="K60" s="81"/>
      <c r="L60" s="81"/>
      <c r="M60" s="81"/>
      <c r="N60" s="81"/>
      <c r="O60" s="81"/>
      <c r="P60" s="81"/>
      <c r="Q60" s="81"/>
      <c r="R60" s="81"/>
    </row>
    <row r="61" spans="1:18" ht="36" x14ac:dyDescent="0.35">
      <c r="A61" s="52"/>
      <c r="B61" s="188" t="s">
        <v>43</v>
      </c>
      <c r="C61" s="188" t="s">
        <v>44</v>
      </c>
      <c r="D61" s="188" t="s">
        <v>45</v>
      </c>
      <c r="E61" s="188" t="s">
        <v>46</v>
      </c>
      <c r="F61" s="188" t="s">
        <v>47</v>
      </c>
      <c r="G61" s="188" t="s">
        <v>48</v>
      </c>
      <c r="H61" s="188" t="s">
        <v>49</v>
      </c>
      <c r="I61" s="28"/>
      <c r="J61" s="1"/>
      <c r="K61" s="1"/>
      <c r="L61" s="1"/>
      <c r="M61" s="1"/>
      <c r="N61" s="1"/>
      <c r="O61" s="1"/>
      <c r="P61" s="1"/>
      <c r="Q61" s="1"/>
      <c r="R61" s="1"/>
    </row>
    <row r="62" spans="1:18" ht="14.5" customHeight="1" x14ac:dyDescent="0.35">
      <c r="A62" s="28"/>
      <c r="B62" s="120"/>
      <c r="C62" s="120"/>
      <c r="D62" s="120"/>
      <c r="E62" s="120"/>
      <c r="F62" s="120"/>
      <c r="G62" s="121"/>
      <c r="H62" s="206">
        <f t="shared" ref="H62:H81" si="0">F62*C62</f>
        <v>0</v>
      </c>
      <c r="I62" s="28"/>
      <c r="J62" s="1"/>
      <c r="K62" s="1"/>
      <c r="L62" s="1"/>
      <c r="M62" s="1"/>
      <c r="N62" s="1"/>
      <c r="O62" s="1"/>
      <c r="P62" s="1"/>
      <c r="Q62" s="1"/>
      <c r="R62" s="1"/>
    </row>
    <row r="63" spans="1:18" ht="14.5" customHeight="1" x14ac:dyDescent="0.35">
      <c r="A63" s="28"/>
      <c r="B63" s="120"/>
      <c r="C63" s="120"/>
      <c r="D63" s="120"/>
      <c r="E63" s="120"/>
      <c r="F63" s="120"/>
      <c r="G63" s="121"/>
      <c r="H63" s="206">
        <f t="shared" ref="H63:H71" si="1">F63*C63</f>
        <v>0</v>
      </c>
      <c r="I63" s="28"/>
      <c r="J63" s="1"/>
      <c r="K63" s="1"/>
      <c r="L63" s="1"/>
      <c r="M63" s="1"/>
      <c r="N63" s="1"/>
      <c r="O63" s="1"/>
      <c r="P63" s="1"/>
      <c r="Q63" s="1"/>
      <c r="R63" s="1"/>
    </row>
    <row r="64" spans="1:18" ht="14.5" customHeight="1" x14ac:dyDescent="0.35">
      <c r="A64" s="28"/>
      <c r="B64" s="120"/>
      <c r="C64" s="120"/>
      <c r="D64" s="120"/>
      <c r="E64" s="120"/>
      <c r="F64" s="120"/>
      <c r="G64" s="121"/>
      <c r="H64" s="206">
        <f t="shared" si="1"/>
        <v>0</v>
      </c>
      <c r="I64" s="28"/>
      <c r="J64" s="1"/>
      <c r="K64" s="1"/>
      <c r="L64" s="1"/>
      <c r="M64" s="1"/>
      <c r="N64" s="1"/>
      <c r="O64" s="1"/>
      <c r="P64" s="1"/>
      <c r="Q64" s="1"/>
      <c r="R64" s="1"/>
    </row>
    <row r="65" spans="1:18" ht="14.5" customHeight="1" x14ac:dyDescent="0.35">
      <c r="A65" s="28"/>
      <c r="B65" s="120"/>
      <c r="C65" s="120"/>
      <c r="D65" s="120"/>
      <c r="E65" s="120"/>
      <c r="F65" s="120"/>
      <c r="G65" s="121"/>
      <c r="H65" s="206">
        <f t="shared" si="1"/>
        <v>0</v>
      </c>
      <c r="I65" s="28"/>
      <c r="J65" s="1"/>
      <c r="K65" s="1"/>
      <c r="L65" s="1"/>
      <c r="M65" s="1"/>
      <c r="N65" s="1"/>
      <c r="O65" s="1"/>
      <c r="P65" s="1"/>
      <c r="Q65" s="1"/>
      <c r="R65" s="1"/>
    </row>
    <row r="66" spans="1:18" ht="14.5" customHeight="1" x14ac:dyDescent="0.35">
      <c r="A66" s="28"/>
      <c r="B66" s="120"/>
      <c r="C66" s="120"/>
      <c r="D66" s="120"/>
      <c r="E66" s="120"/>
      <c r="F66" s="120"/>
      <c r="G66" s="121"/>
      <c r="H66" s="206">
        <f t="shared" si="1"/>
        <v>0</v>
      </c>
      <c r="I66" s="28"/>
      <c r="J66" s="1"/>
      <c r="K66" s="1"/>
      <c r="L66" s="1"/>
      <c r="M66" s="1"/>
      <c r="N66" s="1"/>
      <c r="O66" s="1"/>
      <c r="P66" s="1"/>
      <c r="Q66" s="1"/>
      <c r="R66" s="1"/>
    </row>
    <row r="67" spans="1:18" ht="14.5" customHeight="1" x14ac:dyDescent="0.35">
      <c r="A67" s="28"/>
      <c r="B67" s="120"/>
      <c r="C67" s="120"/>
      <c r="D67" s="120"/>
      <c r="E67" s="120"/>
      <c r="F67" s="120"/>
      <c r="G67" s="121"/>
      <c r="H67" s="206">
        <f t="shared" si="1"/>
        <v>0</v>
      </c>
      <c r="I67" s="28"/>
      <c r="J67" s="1"/>
      <c r="K67" s="1"/>
      <c r="L67" s="1"/>
      <c r="M67" s="1"/>
      <c r="N67" s="1"/>
      <c r="O67" s="1"/>
      <c r="P67" s="1"/>
      <c r="Q67" s="1"/>
      <c r="R67" s="1"/>
    </row>
    <row r="68" spans="1:18" ht="14.5" customHeight="1" x14ac:dyDescent="0.35">
      <c r="A68" s="28"/>
      <c r="B68" s="120"/>
      <c r="C68" s="120"/>
      <c r="D68" s="120"/>
      <c r="E68" s="120"/>
      <c r="F68" s="120"/>
      <c r="G68" s="121"/>
      <c r="H68" s="206">
        <f t="shared" si="1"/>
        <v>0</v>
      </c>
      <c r="I68" s="28"/>
      <c r="J68" s="1"/>
      <c r="K68" s="1"/>
      <c r="L68" s="1"/>
      <c r="M68" s="1"/>
      <c r="N68" s="1"/>
      <c r="O68" s="1"/>
      <c r="P68" s="1"/>
      <c r="Q68" s="1"/>
      <c r="R68" s="1"/>
    </row>
    <row r="69" spans="1:18" ht="14.5" customHeight="1" x14ac:dyDescent="0.35">
      <c r="A69" s="28"/>
      <c r="B69" s="120"/>
      <c r="C69" s="120"/>
      <c r="D69" s="120"/>
      <c r="E69" s="120"/>
      <c r="F69" s="120"/>
      <c r="G69" s="121"/>
      <c r="H69" s="206">
        <f t="shared" si="1"/>
        <v>0</v>
      </c>
      <c r="I69" s="28"/>
      <c r="J69" s="1"/>
      <c r="K69" s="1"/>
      <c r="L69" s="1"/>
      <c r="M69" s="1"/>
      <c r="N69" s="1"/>
      <c r="O69" s="1"/>
      <c r="P69" s="1"/>
      <c r="Q69" s="1"/>
      <c r="R69" s="1"/>
    </row>
    <row r="70" spans="1:18" ht="14.5" customHeight="1" x14ac:dyDescent="0.35">
      <c r="A70" s="28"/>
      <c r="B70" s="120"/>
      <c r="C70" s="120"/>
      <c r="D70" s="120"/>
      <c r="E70" s="120"/>
      <c r="F70" s="120"/>
      <c r="G70" s="121"/>
      <c r="H70" s="206">
        <f t="shared" si="1"/>
        <v>0</v>
      </c>
      <c r="I70" s="28"/>
      <c r="J70" s="1"/>
      <c r="K70" s="1"/>
      <c r="L70" s="1"/>
      <c r="M70" s="1"/>
      <c r="N70" s="1"/>
      <c r="O70" s="1"/>
      <c r="P70" s="1"/>
      <c r="Q70" s="1"/>
      <c r="R70" s="1"/>
    </row>
    <row r="71" spans="1:18" ht="14.5" customHeight="1" x14ac:dyDescent="0.35">
      <c r="A71" s="28"/>
      <c r="B71" s="120"/>
      <c r="C71" s="120"/>
      <c r="D71" s="120"/>
      <c r="E71" s="120"/>
      <c r="F71" s="120"/>
      <c r="G71" s="121"/>
      <c r="H71" s="206">
        <f t="shared" si="1"/>
        <v>0</v>
      </c>
      <c r="I71" s="28"/>
      <c r="J71" s="1"/>
      <c r="K71" s="1"/>
      <c r="L71" s="1"/>
      <c r="M71" s="1"/>
      <c r="N71" s="1"/>
      <c r="O71" s="1"/>
      <c r="P71" s="1"/>
      <c r="Q71" s="1"/>
      <c r="R71" s="1"/>
    </row>
    <row r="72" spans="1:18" ht="14.5" customHeight="1" x14ac:dyDescent="0.35">
      <c r="A72" s="28"/>
      <c r="B72" s="120"/>
      <c r="C72" s="120"/>
      <c r="D72" s="120"/>
      <c r="E72" s="120"/>
      <c r="F72" s="120"/>
      <c r="G72" s="121"/>
      <c r="H72" s="206">
        <f t="shared" si="0"/>
        <v>0</v>
      </c>
      <c r="I72" s="28"/>
      <c r="J72" s="1"/>
      <c r="K72" s="1"/>
      <c r="L72" s="1"/>
      <c r="M72" s="1"/>
      <c r="N72" s="1"/>
      <c r="O72" s="1"/>
      <c r="P72" s="1"/>
      <c r="Q72" s="1"/>
      <c r="R72" s="1"/>
    </row>
    <row r="73" spans="1:18" ht="14.5" customHeight="1" x14ac:dyDescent="0.35">
      <c r="A73" s="28"/>
      <c r="B73" s="120"/>
      <c r="C73" s="120"/>
      <c r="D73" s="120"/>
      <c r="E73" s="120"/>
      <c r="F73" s="120"/>
      <c r="G73" s="121"/>
      <c r="H73" s="206">
        <f t="shared" si="0"/>
        <v>0</v>
      </c>
      <c r="I73" s="28"/>
      <c r="J73" s="1"/>
      <c r="K73" s="1"/>
      <c r="L73" s="1"/>
      <c r="M73" s="1"/>
      <c r="N73" s="1"/>
      <c r="O73" s="1"/>
      <c r="P73" s="1"/>
      <c r="Q73" s="1"/>
      <c r="R73" s="1"/>
    </row>
    <row r="74" spans="1:18" ht="14.5" customHeight="1" x14ac:dyDescent="0.35">
      <c r="A74" s="28"/>
      <c r="B74" s="120"/>
      <c r="C74" s="120"/>
      <c r="D74" s="120"/>
      <c r="E74" s="120"/>
      <c r="F74" s="120"/>
      <c r="G74" s="121"/>
      <c r="H74" s="206">
        <f t="shared" si="0"/>
        <v>0</v>
      </c>
      <c r="I74" s="28"/>
      <c r="J74" s="1"/>
      <c r="K74" s="1"/>
      <c r="L74" s="1"/>
      <c r="M74" s="1"/>
      <c r="N74" s="1"/>
      <c r="O74" s="1"/>
      <c r="P74" s="1"/>
      <c r="Q74" s="1"/>
      <c r="R74" s="1"/>
    </row>
    <row r="75" spans="1:18" ht="14.5" customHeight="1" x14ac:dyDescent="0.35">
      <c r="A75" s="28"/>
      <c r="B75" s="120"/>
      <c r="C75" s="120"/>
      <c r="D75" s="120"/>
      <c r="E75" s="120"/>
      <c r="F75" s="120"/>
      <c r="G75" s="121"/>
      <c r="H75" s="206">
        <f t="shared" si="0"/>
        <v>0</v>
      </c>
      <c r="I75" s="28"/>
      <c r="J75" s="1"/>
      <c r="K75" s="1"/>
      <c r="L75" s="1"/>
      <c r="M75" s="1"/>
      <c r="N75" s="1"/>
      <c r="O75" s="1"/>
      <c r="P75" s="1"/>
      <c r="Q75" s="1"/>
      <c r="R75" s="1"/>
    </row>
    <row r="76" spans="1:18" ht="14.5" customHeight="1" x14ac:dyDescent="0.35">
      <c r="A76" s="28"/>
      <c r="B76" s="120"/>
      <c r="C76" s="120"/>
      <c r="D76" s="120"/>
      <c r="E76" s="120"/>
      <c r="F76" s="120"/>
      <c r="G76" s="121"/>
      <c r="H76" s="206">
        <f t="shared" si="0"/>
        <v>0</v>
      </c>
      <c r="I76" s="28"/>
      <c r="J76" s="1"/>
      <c r="K76" s="1"/>
      <c r="L76" s="1"/>
      <c r="M76" s="1"/>
      <c r="N76" s="1"/>
      <c r="O76" s="1"/>
      <c r="P76" s="1"/>
      <c r="Q76" s="1"/>
      <c r="R76" s="1"/>
    </row>
    <row r="77" spans="1:18" ht="14.5" customHeight="1" x14ac:dyDescent="0.35">
      <c r="A77" s="28"/>
      <c r="B77" s="120"/>
      <c r="C77" s="120"/>
      <c r="D77" s="120"/>
      <c r="E77" s="120"/>
      <c r="F77" s="120"/>
      <c r="G77" s="121"/>
      <c r="H77" s="206">
        <f t="shared" si="0"/>
        <v>0</v>
      </c>
      <c r="I77" s="28"/>
      <c r="J77" s="1"/>
      <c r="K77" s="1"/>
      <c r="L77" s="1"/>
      <c r="M77" s="1"/>
      <c r="N77" s="1"/>
      <c r="O77" s="1"/>
      <c r="P77" s="1"/>
      <c r="Q77" s="1"/>
      <c r="R77" s="1"/>
    </row>
    <row r="78" spans="1:18" ht="14.5" customHeight="1" x14ac:dyDescent="0.35">
      <c r="A78" s="28"/>
      <c r="B78" s="120"/>
      <c r="C78" s="120"/>
      <c r="D78" s="120"/>
      <c r="E78" s="120"/>
      <c r="F78" s="120"/>
      <c r="G78" s="121"/>
      <c r="H78" s="206">
        <f t="shared" si="0"/>
        <v>0</v>
      </c>
      <c r="I78" s="28"/>
      <c r="J78" s="1"/>
      <c r="K78" s="1"/>
      <c r="L78" s="1"/>
      <c r="M78" s="1"/>
      <c r="N78" s="1"/>
      <c r="O78" s="1"/>
      <c r="P78" s="1"/>
      <c r="Q78" s="1"/>
      <c r="R78" s="1"/>
    </row>
    <row r="79" spans="1:18" ht="14.5" customHeight="1" x14ac:dyDescent="0.35">
      <c r="A79" s="28"/>
      <c r="B79" s="120"/>
      <c r="C79" s="120"/>
      <c r="D79" s="120"/>
      <c r="E79" s="120"/>
      <c r="F79" s="120"/>
      <c r="G79" s="121"/>
      <c r="H79" s="206">
        <f t="shared" si="0"/>
        <v>0</v>
      </c>
      <c r="I79" s="28"/>
      <c r="J79" s="1"/>
      <c r="K79" s="1"/>
      <c r="L79" s="1"/>
      <c r="M79" s="1"/>
      <c r="N79" s="1"/>
      <c r="O79" s="1"/>
      <c r="P79" s="1"/>
      <c r="Q79" s="1"/>
      <c r="R79" s="1"/>
    </row>
    <row r="80" spans="1:18" ht="14.5" customHeight="1" x14ac:dyDescent="0.35">
      <c r="A80" s="28"/>
      <c r="B80" s="120"/>
      <c r="C80" s="120"/>
      <c r="D80" s="120"/>
      <c r="E80" s="120"/>
      <c r="F80" s="120"/>
      <c r="G80" s="121"/>
      <c r="H80" s="206">
        <f t="shared" si="0"/>
        <v>0</v>
      </c>
      <c r="I80" s="28"/>
      <c r="J80" s="1"/>
      <c r="K80" s="1"/>
      <c r="L80" s="1"/>
      <c r="M80" s="1"/>
      <c r="N80" s="1"/>
      <c r="O80" s="1"/>
      <c r="P80" s="1"/>
      <c r="Q80" s="1"/>
      <c r="R80" s="1"/>
    </row>
    <row r="81" spans="1:18" ht="14.5" customHeight="1" x14ac:dyDescent="0.35">
      <c r="A81" s="28"/>
      <c r="B81" s="120"/>
      <c r="C81" s="120"/>
      <c r="D81" s="120"/>
      <c r="E81" s="120"/>
      <c r="F81" s="120"/>
      <c r="G81" s="121"/>
      <c r="H81" s="206">
        <f t="shared" si="0"/>
        <v>0</v>
      </c>
      <c r="I81" s="28"/>
      <c r="J81" s="1"/>
      <c r="K81" s="1"/>
      <c r="L81" s="1"/>
      <c r="M81" s="1"/>
      <c r="N81" s="1"/>
      <c r="O81" s="1"/>
      <c r="P81" s="1"/>
      <c r="Q81" s="1"/>
      <c r="R81" s="1"/>
    </row>
    <row r="82" spans="1:18" ht="14.5" customHeight="1" x14ac:dyDescent="0.35">
      <c r="A82" s="28"/>
      <c r="B82" s="178" t="s">
        <v>42</v>
      </c>
      <c r="C82" s="178">
        <f>SUM(C62:C81)</f>
        <v>0</v>
      </c>
      <c r="D82" s="191"/>
      <c r="E82" s="191"/>
      <c r="F82" s="191"/>
      <c r="G82" s="192"/>
      <c r="H82" s="179">
        <f>SUM(H62:H81)</f>
        <v>0</v>
      </c>
      <c r="I82" s="28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35">
      <c r="A83" s="28"/>
      <c r="B83" s="28"/>
      <c r="C83" s="28"/>
      <c r="D83" s="28"/>
      <c r="E83" s="28"/>
      <c r="F83" s="28"/>
      <c r="G83" s="74"/>
      <c r="H83" s="60"/>
      <c r="I83" s="28"/>
      <c r="J83" s="1"/>
      <c r="K83" s="1"/>
      <c r="L83" s="1"/>
      <c r="M83" s="1"/>
      <c r="N83" s="1"/>
      <c r="O83" s="1"/>
      <c r="P83" s="1"/>
      <c r="Q83" s="1"/>
      <c r="R83" s="1"/>
    </row>
    <row r="84" spans="1:18" hidden="1" x14ac:dyDescent="0.35">
      <c r="A84" s="1"/>
      <c r="B84" s="1"/>
      <c r="C84" s="1"/>
      <c r="D84" s="1"/>
      <c r="E84" s="1"/>
      <c r="F84" s="1"/>
      <c r="G84" s="3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idden="1" x14ac:dyDescent="0.35">
      <c r="A85" s="1"/>
      <c r="B85" s="1"/>
      <c r="C85" s="1"/>
      <c r="D85" s="1"/>
      <c r="E85" s="1"/>
      <c r="F85" s="1"/>
      <c r="G85" s="3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idden="1" x14ac:dyDescent="0.35">
      <c r="A86" s="1"/>
      <c r="B86" s="1"/>
      <c r="C86" s="1"/>
      <c r="D86" s="1"/>
      <c r="E86" s="1"/>
      <c r="F86" s="1"/>
      <c r="G86" s="3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idden="1" x14ac:dyDescent="0.35">
      <c r="A87" s="1"/>
      <c r="B87" s="1"/>
      <c r="C87" s="1"/>
      <c r="D87" s="1"/>
      <c r="E87" s="1"/>
      <c r="F87" s="1"/>
      <c r="G87" s="3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idden="1" x14ac:dyDescent="0.35">
      <c r="A88" s="1"/>
      <c r="B88" s="1"/>
      <c r="C88" s="1"/>
      <c r="D88" s="1"/>
      <c r="E88" s="1"/>
      <c r="F88" s="1"/>
      <c r="G88" s="3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idden="1" x14ac:dyDescent="0.35">
      <c r="A89" s="1"/>
      <c r="B89" s="1"/>
      <c r="C89" s="1"/>
      <c r="D89" s="1"/>
      <c r="E89" s="1"/>
      <c r="F89" s="1"/>
      <c r="G89" s="3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idden="1" x14ac:dyDescent="0.35">
      <c r="A90" s="1"/>
      <c r="B90" s="1"/>
      <c r="C90" s="1"/>
      <c r="D90" s="1"/>
      <c r="E90" s="1"/>
      <c r="F90" s="1"/>
      <c r="G90" s="3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idden="1" x14ac:dyDescent="0.35">
      <c r="A91" s="1"/>
      <c r="B91" s="1"/>
      <c r="C91" s="1"/>
      <c r="D91" s="1"/>
      <c r="E91" s="1"/>
      <c r="F91" s="1"/>
      <c r="G91" s="3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idden="1" x14ac:dyDescent="0.35">
      <c r="A92" s="1"/>
      <c r="B92" s="1"/>
      <c r="C92" s="1"/>
      <c r="D92" s="1"/>
      <c r="E92" s="1"/>
      <c r="F92" s="1"/>
      <c r="G92" s="3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idden="1" x14ac:dyDescent="0.35">
      <c r="A93" s="1"/>
      <c r="B93" s="1"/>
      <c r="C93" s="1"/>
      <c r="D93" s="1"/>
      <c r="E93" s="1"/>
      <c r="F93" s="1"/>
      <c r="G93" s="3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idden="1" x14ac:dyDescent="0.35">
      <c r="A94" s="1"/>
      <c r="B94" s="10" t="s">
        <v>119</v>
      </c>
      <c r="C94" s="1"/>
      <c r="D94" s="1" t="s">
        <v>50</v>
      </c>
      <c r="E94" s="1"/>
      <c r="F94" s="1"/>
      <c r="G94" s="7" t="s">
        <v>51</v>
      </c>
      <c r="H94" s="1"/>
      <c r="I94" s="1" t="s">
        <v>52</v>
      </c>
      <c r="J94" s="1"/>
      <c r="K94" s="1" t="s">
        <v>53</v>
      </c>
      <c r="L94" s="1" t="s">
        <v>54</v>
      </c>
      <c r="M94" s="1"/>
      <c r="N94" s="6" t="s">
        <v>55</v>
      </c>
      <c r="O94" s="6" t="s">
        <v>56</v>
      </c>
      <c r="P94" s="6" t="s">
        <v>57</v>
      </c>
      <c r="Q94" s="6" t="s">
        <v>58</v>
      </c>
      <c r="R94" s="1"/>
    </row>
    <row r="95" spans="1:18" hidden="1" x14ac:dyDescent="0.35">
      <c r="A95" s="1"/>
      <c r="B95" s="11">
        <v>1</v>
      </c>
      <c r="C95" s="1"/>
      <c r="D95" s="1" t="s">
        <v>59</v>
      </c>
      <c r="E95" s="1"/>
      <c r="F95" s="1"/>
      <c r="G95" s="7" t="s">
        <v>20</v>
      </c>
      <c r="H95" s="1"/>
      <c r="I95" s="1" t="s">
        <v>60</v>
      </c>
      <c r="J95" s="1"/>
      <c r="K95" s="1" t="s">
        <v>30</v>
      </c>
      <c r="L95" s="1" t="s">
        <v>61</v>
      </c>
      <c r="M95" s="1"/>
      <c r="N95" s="1" t="s">
        <v>62</v>
      </c>
      <c r="O95" s="1" t="s">
        <v>62</v>
      </c>
      <c r="P95" s="1" t="s">
        <v>63</v>
      </c>
      <c r="Q95" s="1" t="s">
        <v>64</v>
      </c>
      <c r="R95" s="1"/>
    </row>
    <row r="96" spans="1:18" hidden="1" x14ac:dyDescent="0.35">
      <c r="A96" s="1"/>
      <c r="B96" s="12">
        <v>2</v>
      </c>
      <c r="C96" s="1"/>
      <c r="D96" s="1" t="s">
        <v>65</v>
      </c>
      <c r="E96" s="1"/>
      <c r="F96" s="1"/>
      <c r="G96" s="7" t="s">
        <v>66</v>
      </c>
      <c r="H96" s="1"/>
      <c r="I96" s="1" t="s">
        <v>25</v>
      </c>
      <c r="J96" s="1"/>
      <c r="K96" s="1" t="s">
        <v>67</v>
      </c>
      <c r="L96" s="1" t="s">
        <v>68</v>
      </c>
      <c r="M96" s="1"/>
      <c r="N96" s="1" t="s">
        <v>69</v>
      </c>
      <c r="O96" s="1" t="s">
        <v>70</v>
      </c>
      <c r="P96" s="1" t="s">
        <v>71</v>
      </c>
      <c r="Q96" s="1" t="s">
        <v>70</v>
      </c>
      <c r="R96" s="1"/>
    </row>
    <row r="97" spans="1:18" hidden="1" x14ac:dyDescent="0.35">
      <c r="A97" s="1"/>
      <c r="B97" s="11">
        <v>3</v>
      </c>
      <c r="C97" s="1"/>
      <c r="D97" s="1" t="s">
        <v>18</v>
      </c>
      <c r="E97" s="1"/>
      <c r="F97" s="1"/>
      <c r="G97" s="7"/>
      <c r="H97" s="1"/>
      <c r="I97" s="1"/>
      <c r="J97" s="1"/>
      <c r="K97" s="1" t="s">
        <v>72</v>
      </c>
      <c r="L97" s="1" t="s">
        <v>73</v>
      </c>
      <c r="M97" s="1"/>
      <c r="N97" s="1" t="s">
        <v>74</v>
      </c>
      <c r="O97" s="1" t="s">
        <v>70</v>
      </c>
      <c r="P97" s="1" t="s">
        <v>75</v>
      </c>
      <c r="Q97" s="1" t="s">
        <v>70</v>
      </c>
      <c r="R97" s="1"/>
    </row>
    <row r="98" spans="1:18" hidden="1" x14ac:dyDescent="0.35">
      <c r="A98" s="1"/>
      <c r="B98" s="12">
        <v>4</v>
      </c>
      <c r="C98" s="1"/>
      <c r="D98" s="1" t="s">
        <v>76</v>
      </c>
      <c r="E98" s="1"/>
      <c r="F98" s="1"/>
      <c r="G98" s="7"/>
      <c r="H98" s="1"/>
      <c r="I98" s="1"/>
      <c r="J98" s="1"/>
      <c r="K98" s="1"/>
      <c r="L98" s="1"/>
      <c r="M98" s="1"/>
      <c r="N98" s="1" t="s">
        <v>77</v>
      </c>
      <c r="O98" s="1" t="s">
        <v>77</v>
      </c>
      <c r="P98" s="1" t="s">
        <v>28</v>
      </c>
      <c r="Q98" s="1" t="s">
        <v>78</v>
      </c>
      <c r="R98" s="1"/>
    </row>
    <row r="99" spans="1:18" hidden="1" x14ac:dyDescent="0.35">
      <c r="A99" s="1"/>
      <c r="B99" s="11">
        <v>5</v>
      </c>
      <c r="C99" s="1"/>
      <c r="D99" s="1"/>
      <c r="E99" s="1"/>
      <c r="F99" s="1"/>
      <c r="G99" s="7"/>
      <c r="H99" s="1"/>
      <c r="I99" s="1"/>
      <c r="J99" s="1"/>
      <c r="K99" s="1"/>
      <c r="L99" s="1"/>
      <c r="M99" s="1"/>
      <c r="N99" s="1" t="s">
        <v>79</v>
      </c>
      <c r="O99" s="1" t="s">
        <v>79</v>
      </c>
      <c r="P99" s="1" t="s">
        <v>80</v>
      </c>
      <c r="Q99" s="1" t="s">
        <v>78</v>
      </c>
      <c r="R99" s="1"/>
    </row>
    <row r="100" spans="1:18" hidden="1" x14ac:dyDescent="0.35">
      <c r="A100" s="1"/>
      <c r="B100" s="12">
        <v>6</v>
      </c>
      <c r="C100" s="1"/>
      <c r="D100" s="1"/>
      <c r="E100" s="1"/>
      <c r="F100" s="1"/>
      <c r="G100" s="7"/>
      <c r="H100" s="1"/>
      <c r="I100" s="1"/>
      <c r="J100" s="1"/>
      <c r="K100" s="1"/>
      <c r="L100" s="1"/>
      <c r="M100" s="1"/>
      <c r="N100" s="1" t="s">
        <v>81</v>
      </c>
      <c r="O100" s="1" t="s">
        <v>82</v>
      </c>
      <c r="P100" s="1" t="s">
        <v>101</v>
      </c>
      <c r="Q100" s="1" t="s">
        <v>78</v>
      </c>
      <c r="R100" s="1"/>
    </row>
    <row r="101" spans="1:18" hidden="1" x14ac:dyDescent="0.35">
      <c r="A101" s="1"/>
      <c r="B101" s="11">
        <v>7</v>
      </c>
      <c r="C101" s="1"/>
      <c r="D101" s="1" t="s">
        <v>21</v>
      </c>
      <c r="E101" s="1"/>
      <c r="F101" s="1"/>
      <c r="G101" s="7"/>
      <c r="H101" s="1"/>
      <c r="I101" s="1"/>
      <c r="J101" s="1"/>
      <c r="K101" s="1"/>
      <c r="L101" s="1"/>
      <c r="M101" s="1"/>
      <c r="N101" s="1" t="s">
        <v>83</v>
      </c>
      <c r="O101" s="1" t="s">
        <v>82</v>
      </c>
      <c r="P101" s="1" t="s">
        <v>84</v>
      </c>
      <c r="Q101" s="1" t="s">
        <v>78</v>
      </c>
      <c r="R101" s="1"/>
    </row>
    <row r="102" spans="1:18" hidden="1" x14ac:dyDescent="0.35">
      <c r="A102" s="1"/>
      <c r="B102" s="12">
        <v>8</v>
      </c>
      <c r="C102" s="1"/>
      <c r="D102" s="1" t="s">
        <v>22</v>
      </c>
      <c r="E102" s="1"/>
      <c r="F102" s="1"/>
      <c r="G102" s="7"/>
      <c r="H102" s="1"/>
      <c r="I102" s="1"/>
      <c r="J102" s="1"/>
      <c r="K102" s="1"/>
      <c r="L102" s="1"/>
      <c r="M102" s="1"/>
      <c r="N102" s="1" t="s">
        <v>85</v>
      </c>
      <c r="O102" s="1" t="s">
        <v>86</v>
      </c>
      <c r="P102" s="1" t="s">
        <v>87</v>
      </c>
      <c r="Q102" s="1" t="s">
        <v>78</v>
      </c>
      <c r="R102" s="1"/>
    </row>
    <row r="103" spans="1:18" hidden="1" x14ac:dyDescent="0.35">
      <c r="A103" s="1"/>
      <c r="B103" s="11">
        <v>9</v>
      </c>
      <c r="C103" s="1"/>
      <c r="D103" s="1" t="s">
        <v>88</v>
      </c>
      <c r="E103" s="1"/>
      <c r="F103" s="1"/>
      <c r="G103" s="7"/>
      <c r="H103" s="1"/>
      <c r="I103" s="1"/>
      <c r="J103" s="1"/>
      <c r="K103" s="1"/>
      <c r="L103" s="1"/>
      <c r="M103" s="1"/>
      <c r="N103" s="1" t="s">
        <v>89</v>
      </c>
      <c r="O103" s="1" t="s">
        <v>89</v>
      </c>
      <c r="P103" s="1" t="s">
        <v>90</v>
      </c>
      <c r="Q103" s="1" t="s">
        <v>64</v>
      </c>
      <c r="R103" s="1"/>
    </row>
    <row r="104" spans="1:18" hidden="1" x14ac:dyDescent="0.35">
      <c r="A104" s="1"/>
      <c r="B104" s="12">
        <v>10</v>
      </c>
      <c r="C104" s="1"/>
      <c r="D104" s="1"/>
      <c r="E104" s="1"/>
      <c r="F104" s="1"/>
      <c r="G104" s="7"/>
      <c r="H104" s="1"/>
      <c r="I104" s="1"/>
      <c r="J104" s="1"/>
      <c r="K104" s="1"/>
      <c r="L104" s="1"/>
      <c r="M104" s="1"/>
      <c r="N104" s="1" t="s">
        <v>91</v>
      </c>
      <c r="O104" s="1" t="s">
        <v>89</v>
      </c>
      <c r="P104" s="1" t="s">
        <v>92</v>
      </c>
      <c r="Q104" s="1" t="s">
        <v>93</v>
      </c>
      <c r="R104" s="1"/>
    </row>
    <row r="105" spans="1:18" hidden="1" x14ac:dyDescent="0.35">
      <c r="A105" s="1"/>
      <c r="B105" s="11">
        <v>11</v>
      </c>
      <c r="C105" s="1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 t="s">
        <v>94</v>
      </c>
      <c r="O105" s="1" t="s">
        <v>94</v>
      </c>
      <c r="P105" s="1" t="s">
        <v>95</v>
      </c>
      <c r="Q105" s="1" t="s">
        <v>96</v>
      </c>
      <c r="R105" s="1"/>
    </row>
    <row r="106" spans="1:18" hidden="1" x14ac:dyDescent="0.35">
      <c r="A106" s="1"/>
      <c r="B106" s="12">
        <v>12</v>
      </c>
      <c r="C106" s="1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 t="s">
        <v>97</v>
      </c>
      <c r="O106" s="1" t="s">
        <v>97</v>
      </c>
      <c r="P106" s="1" t="s">
        <v>98</v>
      </c>
      <c r="Q106" s="1" t="s">
        <v>96</v>
      </c>
    </row>
    <row r="107" spans="1:18" hidden="1" x14ac:dyDescent="0.35">
      <c r="A107" s="1"/>
      <c r="B107" s="1"/>
      <c r="C107" s="1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 t="s">
        <v>99</v>
      </c>
      <c r="O107" s="1" t="s">
        <v>99</v>
      </c>
      <c r="P107" s="1" t="s">
        <v>100</v>
      </c>
      <c r="Q107" s="1" t="s">
        <v>96</v>
      </c>
    </row>
    <row r="108" spans="1:18" hidden="1" x14ac:dyDescent="0.35">
      <c r="A108" s="1"/>
      <c r="B108" s="1"/>
      <c r="C108" s="1"/>
      <c r="D108" s="1"/>
      <c r="E108" s="1"/>
      <c r="F108" s="1"/>
      <c r="G108" s="3"/>
      <c r="H108" s="4"/>
      <c r="I108" s="1"/>
      <c r="J108" s="1"/>
      <c r="K108" s="1"/>
      <c r="L108" s="1"/>
      <c r="M108" s="1"/>
      <c r="N108" s="1"/>
      <c r="O108" s="1"/>
      <c r="P108" s="1"/>
      <c r="Q108" s="1"/>
    </row>
    <row r="109" spans="1:18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</sheetData>
  <sheetProtection sheet="1" selectLockedCells="1"/>
  <mergeCells count="2">
    <mergeCell ref="C11:E11"/>
    <mergeCell ref="B59:G59"/>
  </mergeCells>
  <phoneticPr fontId="17" type="noConversion"/>
  <dataValidations xWindow="894" yWindow="534" count="10">
    <dataValidation type="list" allowBlank="1" showInputMessage="1" showErrorMessage="1" sqref="H24" xr:uid="{B47F565B-6EDF-4AF7-B0D3-7AE0207EEFD3}">
      <formula1>INDIRECT("Tbl_ProjectType[Project Type]")</formula1>
    </dataValidation>
    <dataValidation type="list" allowBlank="1" showInputMessage="1" showErrorMessage="1" sqref="H31 H29 H26" xr:uid="{ABDB5084-2382-41EB-9D42-1FF1C8F229C5}">
      <formula1>INDIRECT("Tbl_ProjectClass[ProjectClass]")</formula1>
    </dataValidation>
    <dataValidation type="list" allowBlank="1" showInputMessage="1" showErrorMessage="1" sqref="H32:H33" xr:uid="{72C9223C-C2D7-4FE8-8879-F8214C884221}">
      <formula1>INDIRECT("Tbl_QuoteType[QuoteType]")</formula1>
    </dataValidation>
    <dataValidation type="list" allowBlank="1" showInputMessage="1" showErrorMessage="1" sqref="H39" xr:uid="{C98CBCC9-1518-416A-8003-65E347B609F4}">
      <formula1>INDIRECT("Tbl_PressTier[PressTier]")</formula1>
    </dataValidation>
    <dataValidation type="whole" allowBlank="1" showInputMessage="1" showErrorMessage="1" errorTitle="Number Error" error="Please only enter numbers in this cell" promptTitle="Number of Gas Governors required" prompt="Please enter the number of Gas Governors required" sqref="H41" xr:uid="{E8FEA987-45CC-4FEE-B39B-F55D6AE14518}">
      <formula1>0</formula1>
      <formula2>10000</formula2>
    </dataValidation>
    <dataValidation type="list" allowBlank="1" showInputMessage="1" showErrorMessage="1" sqref="H48" xr:uid="{04E0DBEB-4A24-49D5-8FF9-D497B606F73B}">
      <formula1>"Yes,No"</formula1>
    </dataValidation>
    <dataValidation type="list" allowBlank="1" showInputMessage="1" showErrorMessage="1" sqref="H37" xr:uid="{DBF4DBAB-9F00-4F45-B21B-2F8466DC52D6}">
      <formula1>INDIRECT("Tbl_Networks[Name]")</formula1>
    </dataValidation>
    <dataValidation type="whole" allowBlank="1" sqref="H52:H58" xr:uid="{7AA909B4-D840-4BDF-AF55-05D28AC8806A}">
      <formula1>0</formula1>
      <formula2>10000</formula2>
    </dataValidation>
    <dataValidation type="list" allowBlank="1" showInputMessage="1" showErrorMessage="1" sqref="H34" xr:uid="{843606D1-7182-41D0-924A-190C73D4D045}">
      <formula1>$B$95:$B$106</formula1>
    </dataValidation>
    <dataValidation type="list" allowBlank="1" showInputMessage="1" showErrorMessage="1" sqref="H28" xr:uid="{FA5B56B8-EF5F-4332-B12B-9FC33B521A51}">
      <formula1>$D$102:$D$103</formula1>
    </dataValidation>
  </dataValidations>
  <pageMargins left="0.59055118110236227" right="0.31496062992125984" top="0.59055118110236227" bottom="0.74803149606299213" header="0.31496062992125984" footer="0.31496062992125984"/>
  <pageSetup paperSize="9" fitToHeight="0" orientation="portrait" horizontalDpi="360" verticalDpi="360" r:id="rId1"/>
  <ignoredErrors>
    <ignoredError sqref="H4:H23 H33:H34 H62 H72:H81 H63:H71" unlockedFormula="1"/>
    <ignoredError xmlns:x16r3="http://schemas.microsoft.com/office/spreadsheetml/2018/08/main" sqref="H3 H31:H32 H24:H29" unlockedFormula="1" x16r3:misleadingFormat="1"/>
  </ignoredErrors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282F-814C-4B27-91A2-5537AF8C61A4}">
  <sheetPr>
    <pageSetUpPr fitToPage="1"/>
  </sheetPr>
  <dimension ref="A1:S157"/>
  <sheetViews>
    <sheetView showGridLines="0" zoomScale="115" zoomScaleNormal="115" workbookViewId="0">
      <pane ySplit="1" topLeftCell="A15" activePane="bottomLeft" state="frozen"/>
      <selection pane="bottomLeft" activeCell="J36" sqref="J36:K36"/>
    </sheetView>
  </sheetViews>
  <sheetFormatPr defaultColWidth="0" defaultRowHeight="14.5" zeroHeight="1" x14ac:dyDescent="0.35"/>
  <cols>
    <col min="1" max="1" width="5.54296875" style="59" customWidth="1"/>
    <col min="2" max="2" width="7.81640625" style="59" customWidth="1"/>
    <col min="3" max="3" width="7.54296875" style="59" customWidth="1"/>
    <col min="4" max="4" width="13.90625" style="59" customWidth="1"/>
    <col min="5" max="5" width="13.81640625" style="59" customWidth="1"/>
    <col min="6" max="6" width="10.26953125" style="59" customWidth="1"/>
    <col min="7" max="11" width="10.1796875" style="59" customWidth="1"/>
    <col min="12" max="12" width="5.36328125" style="59" customWidth="1"/>
    <col min="13" max="13" width="12.54296875" hidden="1" customWidth="1"/>
    <col min="14" max="14" width="14.81640625" hidden="1" customWidth="1"/>
    <col min="15" max="15" width="9.26953125" hidden="1" customWidth="1"/>
    <col min="16" max="16" width="8.81640625" hidden="1" customWidth="1"/>
    <col min="17" max="17" width="18.81640625" hidden="1" customWidth="1"/>
    <col min="18" max="18" width="12.1796875" hidden="1" customWidth="1"/>
    <col min="19" max="19" width="8.7265625" hidden="1"/>
  </cols>
  <sheetData>
    <row r="1" spans="1:19" ht="40" customHeight="1" x14ac:dyDescent="0.35">
      <c r="A1" s="28"/>
      <c r="B1" s="283" t="s">
        <v>130</v>
      </c>
      <c r="C1" s="283"/>
      <c r="D1" s="28"/>
      <c r="E1" s="28"/>
      <c r="F1" s="28"/>
      <c r="G1" s="28"/>
      <c r="H1" s="28"/>
      <c r="I1" s="47"/>
      <c r="J1" s="47"/>
      <c r="K1" s="47"/>
      <c r="L1" s="28"/>
      <c r="M1" s="1"/>
      <c r="N1" s="1"/>
      <c r="O1" s="1"/>
      <c r="P1" s="1"/>
      <c r="Q1" s="1"/>
      <c r="R1" s="1"/>
      <c r="S1" s="1"/>
    </row>
    <row r="2" spans="1:19" ht="17.5" customHeight="1" x14ac:dyDescent="0.35">
      <c r="A2" s="28"/>
      <c r="B2" s="144" t="s">
        <v>0</v>
      </c>
      <c r="C2" s="145"/>
      <c r="D2" s="145"/>
      <c r="E2" s="145"/>
      <c r="F2" s="145"/>
      <c r="G2" s="146"/>
      <c r="H2" s="146"/>
      <c r="I2" s="147"/>
      <c r="J2" s="147"/>
      <c r="K2" s="148"/>
      <c r="L2" s="28"/>
      <c r="M2" s="1"/>
      <c r="N2" s="1"/>
      <c r="O2" s="1"/>
      <c r="P2" s="1"/>
      <c r="Q2" s="1"/>
      <c r="R2" s="1"/>
      <c r="S2" s="1"/>
    </row>
    <row r="3" spans="1:19" ht="14.5" customHeight="1" x14ac:dyDescent="0.35">
      <c r="A3" s="28"/>
      <c r="B3" s="33" t="s">
        <v>128</v>
      </c>
      <c r="C3" s="28"/>
      <c r="D3" s="28"/>
      <c r="E3" s="28"/>
      <c r="F3" s="28"/>
      <c r="G3" s="47"/>
      <c r="H3" s="47"/>
      <c r="I3" s="284"/>
      <c r="J3" s="396">
        <f>'General Project Information'!I3</f>
        <v>0</v>
      </c>
      <c r="K3" s="397"/>
      <c r="L3" s="28"/>
      <c r="M3" s="1"/>
      <c r="N3" s="1"/>
      <c r="O3" s="1"/>
      <c r="P3" s="1"/>
      <c r="Q3" s="1"/>
      <c r="R3" s="1"/>
      <c r="S3" s="1"/>
    </row>
    <row r="4" spans="1:19" ht="4" customHeight="1" x14ac:dyDescent="0.35">
      <c r="A4" s="28"/>
      <c r="B4" s="33"/>
      <c r="C4" s="28"/>
      <c r="D4" s="28"/>
      <c r="E4" s="28"/>
      <c r="F4" s="28"/>
      <c r="G4" s="47"/>
      <c r="H4" s="47"/>
      <c r="I4" s="47"/>
      <c r="J4" s="266"/>
      <c r="K4" s="143"/>
      <c r="L4" s="28"/>
      <c r="M4" s="1"/>
      <c r="N4" s="1"/>
      <c r="O4" s="1"/>
      <c r="P4" s="1"/>
      <c r="Q4" s="1"/>
      <c r="R4" s="1"/>
      <c r="S4" s="1"/>
    </row>
    <row r="5" spans="1:19" ht="14.5" customHeight="1" x14ac:dyDescent="0.35">
      <c r="A5" s="28"/>
      <c r="B5" s="33" t="s">
        <v>126</v>
      </c>
      <c r="C5" s="28"/>
      <c r="D5" s="28"/>
      <c r="E5" s="28"/>
      <c r="F5" s="28"/>
      <c r="G5" s="47"/>
      <c r="H5" s="47"/>
      <c r="I5" s="284"/>
      <c r="J5" s="392">
        <f>'General Project Information'!I5</f>
        <v>0</v>
      </c>
      <c r="K5" s="393"/>
      <c r="L5" s="28"/>
      <c r="M5" s="1"/>
      <c r="N5" s="1"/>
      <c r="O5" s="1"/>
      <c r="P5" s="1"/>
      <c r="Q5" s="1"/>
      <c r="R5" s="1"/>
      <c r="S5" s="1"/>
    </row>
    <row r="6" spans="1:19" ht="4" customHeight="1" x14ac:dyDescent="0.35">
      <c r="A6" s="28"/>
      <c r="B6" s="33"/>
      <c r="C6" s="28"/>
      <c r="D6" s="28"/>
      <c r="E6" s="28"/>
      <c r="F6" s="28"/>
      <c r="G6" s="47"/>
      <c r="H6" s="47"/>
      <c r="I6" s="47"/>
      <c r="J6" s="267"/>
      <c r="K6" s="210"/>
      <c r="L6" s="28"/>
      <c r="M6" s="1"/>
      <c r="N6" s="1"/>
      <c r="O6" s="1"/>
      <c r="P6" s="1"/>
      <c r="Q6" s="1"/>
      <c r="R6" s="1"/>
      <c r="S6" s="1"/>
    </row>
    <row r="7" spans="1:19" ht="14.5" customHeight="1" x14ac:dyDescent="0.35">
      <c r="A7" s="28"/>
      <c r="B7" s="33" t="s">
        <v>121</v>
      </c>
      <c r="C7" s="28"/>
      <c r="D7" s="28"/>
      <c r="E7" s="28"/>
      <c r="F7" s="28"/>
      <c r="G7" s="47"/>
      <c r="H7" s="47"/>
      <c r="I7" s="284"/>
      <c r="J7" s="392">
        <f>'General Project Information'!I7</f>
        <v>0</v>
      </c>
      <c r="K7" s="393"/>
      <c r="L7" s="28"/>
      <c r="M7" s="1"/>
      <c r="N7" s="1"/>
      <c r="O7" s="1"/>
      <c r="P7" s="1"/>
      <c r="Q7" s="1"/>
      <c r="R7" s="1"/>
      <c r="S7" s="1"/>
    </row>
    <row r="8" spans="1:19" ht="4" customHeight="1" x14ac:dyDescent="0.35">
      <c r="A8" s="28"/>
      <c r="B8" s="33"/>
      <c r="C8" s="28"/>
      <c r="D8" s="28"/>
      <c r="E8" s="28"/>
      <c r="F8" s="28"/>
      <c r="G8" s="47"/>
      <c r="H8" s="47"/>
      <c r="I8" s="47"/>
      <c r="J8" s="268"/>
      <c r="K8" s="210"/>
      <c r="L8" s="28"/>
      <c r="M8" s="1"/>
      <c r="N8" s="1"/>
      <c r="O8" s="1"/>
      <c r="P8" s="1"/>
      <c r="Q8" s="1"/>
      <c r="R8" s="1"/>
      <c r="S8" s="1"/>
    </row>
    <row r="9" spans="1:19" ht="14.5" customHeight="1" x14ac:dyDescent="0.35">
      <c r="A9" s="28"/>
      <c r="B9" s="33" t="s">
        <v>5</v>
      </c>
      <c r="C9" s="28"/>
      <c r="D9" s="28"/>
      <c r="E9" s="28"/>
      <c r="F9" s="28"/>
      <c r="G9" s="47"/>
      <c r="H9" s="47"/>
      <c r="I9" s="284"/>
      <c r="J9" s="392">
        <f>'General Project Information'!I9</f>
        <v>0</v>
      </c>
      <c r="K9" s="393"/>
      <c r="L9" s="28"/>
      <c r="M9" s="1"/>
      <c r="N9" s="1"/>
      <c r="O9" s="1"/>
      <c r="P9" s="1"/>
      <c r="Q9" s="1"/>
      <c r="R9" s="1"/>
      <c r="S9" s="1"/>
    </row>
    <row r="10" spans="1:19" ht="4" customHeight="1" x14ac:dyDescent="0.35">
      <c r="A10" s="28"/>
      <c r="B10" s="36"/>
      <c r="C10" s="28"/>
      <c r="D10" s="28"/>
      <c r="E10" s="28"/>
      <c r="F10" s="28"/>
      <c r="G10" s="47"/>
      <c r="H10" s="47"/>
      <c r="I10" s="47"/>
      <c r="J10" s="268"/>
      <c r="K10" s="210"/>
      <c r="L10" s="28"/>
      <c r="M10" s="1"/>
      <c r="N10" s="1"/>
      <c r="O10" s="1"/>
      <c r="P10" s="1"/>
      <c r="Q10" s="1"/>
      <c r="R10" s="1"/>
      <c r="S10" s="1"/>
    </row>
    <row r="11" spans="1:19" ht="14.5" customHeight="1" x14ac:dyDescent="0.35">
      <c r="A11" s="28"/>
      <c r="B11" s="36" t="s">
        <v>57</v>
      </c>
      <c r="C11" s="382">
        <f>'General Project Information'!C11</f>
        <v>0</v>
      </c>
      <c r="D11" s="383"/>
      <c r="E11" s="384"/>
      <c r="F11" s="28"/>
      <c r="G11" s="47"/>
      <c r="H11" s="47"/>
      <c r="I11" s="284"/>
      <c r="J11" s="388">
        <f>'General Project Information'!I11</f>
        <v>0</v>
      </c>
      <c r="K11" s="389"/>
      <c r="L11" s="28"/>
      <c r="M11" s="1" t="s">
        <v>50</v>
      </c>
      <c r="N11" s="1"/>
      <c r="O11" s="1"/>
      <c r="P11" s="1"/>
      <c r="Q11" s="1"/>
      <c r="R11" s="1"/>
      <c r="S11" s="1"/>
    </row>
    <row r="12" spans="1:19" ht="4" customHeight="1" x14ac:dyDescent="0.35">
      <c r="A12" s="28"/>
      <c r="B12" s="33"/>
      <c r="C12" s="28"/>
      <c r="D12" s="28"/>
      <c r="E12" s="28"/>
      <c r="F12" s="28"/>
      <c r="G12" s="47"/>
      <c r="H12" s="47"/>
      <c r="I12" s="47"/>
      <c r="J12" s="268"/>
      <c r="K12" s="210"/>
      <c r="L12" s="28"/>
      <c r="M12" s="1" t="s">
        <v>59</v>
      </c>
      <c r="N12" s="1"/>
      <c r="O12" s="1"/>
      <c r="P12" s="1"/>
      <c r="Q12" s="1"/>
      <c r="R12" s="1"/>
      <c r="S12" s="1"/>
    </row>
    <row r="13" spans="1:19" ht="14.5" customHeight="1" x14ac:dyDescent="0.35">
      <c r="A13" s="28"/>
      <c r="B13" s="39" t="s">
        <v>8</v>
      </c>
      <c r="C13" s="40"/>
      <c r="D13" s="40"/>
      <c r="E13" s="40"/>
      <c r="F13" s="40"/>
      <c r="G13" s="41"/>
      <c r="H13" s="41"/>
      <c r="I13" s="284"/>
      <c r="J13" s="392">
        <f>'General Project Information'!I13</f>
        <v>0</v>
      </c>
      <c r="K13" s="393"/>
      <c r="L13" s="28"/>
      <c r="M13" s="1" t="s">
        <v>65</v>
      </c>
      <c r="N13" s="1"/>
      <c r="O13" s="1"/>
      <c r="P13" s="1"/>
      <c r="Q13" s="1"/>
      <c r="R13" s="1"/>
      <c r="S13" s="1"/>
    </row>
    <row r="14" spans="1:19" ht="6" customHeight="1" x14ac:dyDescent="0.35">
      <c r="A14" s="28"/>
      <c r="B14" s="80"/>
      <c r="C14" s="80"/>
      <c r="D14" s="80"/>
      <c r="E14" s="80"/>
      <c r="F14" s="80"/>
      <c r="G14" s="285"/>
      <c r="H14" s="285"/>
      <c r="I14" s="285"/>
      <c r="J14" s="286"/>
      <c r="K14" s="287"/>
      <c r="L14" s="28"/>
      <c r="M14" s="1" t="s">
        <v>18</v>
      </c>
      <c r="N14" s="1"/>
      <c r="O14" s="1"/>
      <c r="P14" s="1"/>
      <c r="Q14" s="1"/>
      <c r="R14" s="1"/>
      <c r="S14" s="1"/>
    </row>
    <row r="15" spans="1:19" x14ac:dyDescent="0.35">
      <c r="A15" s="28"/>
      <c r="B15" s="144" t="s">
        <v>9</v>
      </c>
      <c r="C15" s="145"/>
      <c r="D15" s="145"/>
      <c r="E15" s="145"/>
      <c r="F15" s="145"/>
      <c r="G15" s="149"/>
      <c r="H15" s="149"/>
      <c r="I15" s="149"/>
      <c r="J15" s="288"/>
      <c r="K15" s="289"/>
      <c r="L15" s="28"/>
      <c r="M15" s="1" t="s">
        <v>76</v>
      </c>
      <c r="N15" s="1"/>
      <c r="O15" s="1"/>
      <c r="P15" s="1"/>
      <c r="Q15" s="1"/>
      <c r="R15" s="1"/>
      <c r="S15" s="1"/>
    </row>
    <row r="16" spans="1:19" ht="14.5" customHeight="1" x14ac:dyDescent="0.35">
      <c r="A16" s="28"/>
      <c r="B16" s="33" t="s">
        <v>10</v>
      </c>
      <c r="C16" s="28"/>
      <c r="D16" s="28"/>
      <c r="E16" s="28"/>
      <c r="F16" s="28"/>
      <c r="G16" s="47"/>
      <c r="H16" s="47"/>
      <c r="I16" s="284"/>
      <c r="J16" s="392">
        <f>'General Project Information'!I16</f>
        <v>0</v>
      </c>
      <c r="K16" s="393"/>
      <c r="L16" s="28"/>
      <c r="M16" s="1"/>
      <c r="N16" s="1"/>
      <c r="O16" s="1"/>
      <c r="P16" s="1"/>
      <c r="Q16" s="1"/>
      <c r="R16" s="1"/>
      <c r="S16" s="1"/>
    </row>
    <row r="17" spans="1:19" ht="4" customHeight="1" x14ac:dyDescent="0.35">
      <c r="A17" s="28"/>
      <c r="B17" s="33"/>
      <c r="C17" s="28"/>
      <c r="D17" s="28"/>
      <c r="E17" s="28"/>
      <c r="F17" s="28"/>
      <c r="G17" s="47"/>
      <c r="H17" s="47"/>
      <c r="I17" s="47"/>
      <c r="J17" s="268"/>
      <c r="K17" s="210"/>
      <c r="L17" s="28"/>
      <c r="M17" s="1"/>
      <c r="N17" s="1"/>
      <c r="O17" s="1"/>
      <c r="P17" s="1"/>
      <c r="Q17" s="1"/>
      <c r="R17" s="1"/>
      <c r="S17" s="1"/>
    </row>
    <row r="18" spans="1:19" ht="14.5" customHeight="1" x14ac:dyDescent="0.35">
      <c r="A18" s="28"/>
      <c r="B18" s="33" t="s">
        <v>11</v>
      </c>
      <c r="C18" s="28"/>
      <c r="E18" s="28"/>
      <c r="F18" s="28"/>
      <c r="G18" s="47"/>
      <c r="H18" s="47"/>
      <c r="I18" s="60" t="s">
        <v>12</v>
      </c>
      <c r="J18" s="392">
        <f>'General Project Information'!I18</f>
        <v>0</v>
      </c>
      <c r="K18" s="393"/>
      <c r="L18" s="28"/>
      <c r="M18" s="7" t="s">
        <v>51</v>
      </c>
      <c r="N18" s="1"/>
      <c r="O18" s="1"/>
      <c r="P18" s="1"/>
      <c r="Q18" s="1"/>
      <c r="R18" s="1"/>
      <c r="S18" s="1"/>
    </row>
    <row r="19" spans="1:19" ht="14.5" customHeight="1" x14ac:dyDescent="0.35">
      <c r="A19" s="28"/>
      <c r="B19" s="33"/>
      <c r="C19" s="28"/>
      <c r="E19" s="28"/>
      <c r="F19" s="28"/>
      <c r="G19" s="47"/>
      <c r="H19" s="47"/>
      <c r="I19" s="60" t="s">
        <v>13</v>
      </c>
      <c r="J19" s="392">
        <f>'General Project Information'!I19</f>
        <v>0</v>
      </c>
      <c r="K19" s="393"/>
      <c r="L19" s="28"/>
      <c r="M19" s="7" t="s">
        <v>20</v>
      </c>
      <c r="N19" s="1"/>
      <c r="O19" s="1"/>
      <c r="P19" s="1"/>
      <c r="Q19" s="1"/>
      <c r="R19" s="1"/>
      <c r="S19" s="1"/>
    </row>
    <row r="20" spans="1:19" ht="14.5" customHeight="1" x14ac:dyDescent="0.35">
      <c r="A20" s="28"/>
      <c r="B20" s="33"/>
      <c r="C20" s="28"/>
      <c r="E20" s="28"/>
      <c r="F20" s="28"/>
      <c r="G20" s="47"/>
      <c r="H20" s="47"/>
      <c r="I20" s="60" t="s">
        <v>14</v>
      </c>
      <c r="J20" s="392">
        <f>'General Project Information'!I20</f>
        <v>0</v>
      </c>
      <c r="K20" s="393"/>
      <c r="L20" s="28"/>
      <c r="M20" s="7" t="s">
        <v>66</v>
      </c>
      <c r="N20" s="1"/>
      <c r="O20" s="1"/>
      <c r="P20" s="1"/>
      <c r="Q20" s="1"/>
      <c r="R20" s="1"/>
      <c r="S20" s="1"/>
    </row>
    <row r="21" spans="1:19" ht="4" customHeight="1" x14ac:dyDescent="0.35">
      <c r="A21" s="28"/>
      <c r="B21" s="33"/>
      <c r="C21" s="28"/>
      <c r="D21" s="28"/>
      <c r="E21" s="28"/>
      <c r="F21" s="28"/>
      <c r="G21" s="47"/>
      <c r="H21" s="47"/>
      <c r="I21" s="290"/>
      <c r="J21" s="268"/>
      <c r="K21" s="210"/>
      <c r="L21" s="28"/>
      <c r="M21" s="1"/>
      <c r="N21" s="1"/>
      <c r="O21" s="1"/>
      <c r="P21" s="1"/>
      <c r="Q21" s="1"/>
      <c r="R21" s="1"/>
      <c r="S21" s="1"/>
    </row>
    <row r="22" spans="1:19" ht="14.5" customHeight="1" x14ac:dyDescent="0.35">
      <c r="A22" s="28"/>
      <c r="B22" s="33" t="s">
        <v>15</v>
      </c>
      <c r="C22" s="28"/>
      <c r="D22" s="28"/>
      <c r="E22" s="28"/>
      <c r="F22" s="28"/>
      <c r="G22" s="47"/>
      <c r="H22" s="47"/>
      <c r="I22" s="60" t="s">
        <v>169</v>
      </c>
      <c r="J22" s="392">
        <f>'General Project Information'!I22</f>
        <v>0</v>
      </c>
      <c r="K22" s="393"/>
      <c r="L22" s="28"/>
      <c r="M22" s="1"/>
      <c r="N22" s="1"/>
      <c r="O22" s="1"/>
      <c r="P22" s="1"/>
      <c r="Q22" s="1"/>
      <c r="R22" s="1"/>
      <c r="S22" s="1"/>
    </row>
    <row r="23" spans="1:19" ht="4" customHeight="1" x14ac:dyDescent="0.35">
      <c r="A23" s="28"/>
      <c r="B23" s="33"/>
      <c r="C23" s="28"/>
      <c r="D23" s="28"/>
      <c r="E23" s="28"/>
      <c r="F23" s="28"/>
      <c r="G23" s="47"/>
      <c r="H23" s="47"/>
      <c r="I23" s="47"/>
      <c r="J23" s="268"/>
      <c r="K23" s="210"/>
      <c r="L23" s="28"/>
      <c r="M23" s="1" t="s">
        <v>52</v>
      </c>
      <c r="N23" s="1"/>
      <c r="O23" s="1"/>
      <c r="P23" s="1"/>
      <c r="Q23" s="1"/>
      <c r="R23" s="1"/>
      <c r="S23" s="1"/>
    </row>
    <row r="24" spans="1:19" ht="14.5" customHeight="1" x14ac:dyDescent="0.35">
      <c r="A24" s="28"/>
      <c r="B24" s="33" t="s">
        <v>16</v>
      </c>
      <c r="C24" s="28"/>
      <c r="D24" s="28"/>
      <c r="E24" s="28"/>
      <c r="F24" s="28"/>
      <c r="G24" s="47"/>
      <c r="H24" s="47"/>
      <c r="I24" s="284"/>
      <c r="J24" s="392">
        <f>'General Project Information'!I24</f>
        <v>0</v>
      </c>
      <c r="K24" s="393"/>
      <c r="L24" s="28"/>
      <c r="M24" s="1" t="s">
        <v>60</v>
      </c>
      <c r="N24" s="1"/>
      <c r="O24" s="1"/>
      <c r="P24" s="1"/>
      <c r="Q24" s="1"/>
      <c r="R24" s="1"/>
      <c r="S24" s="1"/>
    </row>
    <row r="25" spans="1:19" ht="4" customHeight="1" x14ac:dyDescent="0.35">
      <c r="A25" s="28"/>
      <c r="B25" s="33"/>
      <c r="C25" s="28"/>
      <c r="D25" s="28"/>
      <c r="E25" s="28"/>
      <c r="F25" s="28"/>
      <c r="G25" s="47"/>
      <c r="H25" s="47"/>
      <c r="I25" s="47"/>
      <c r="J25" s="268"/>
      <c r="K25" s="210"/>
      <c r="L25" s="28"/>
      <c r="M25" s="1" t="s">
        <v>25</v>
      </c>
      <c r="N25" s="1"/>
      <c r="O25" s="1"/>
      <c r="P25" s="1"/>
      <c r="Q25" s="1"/>
      <c r="R25" s="1"/>
      <c r="S25" s="1"/>
    </row>
    <row r="26" spans="1:19" ht="14.5" customHeight="1" x14ac:dyDescent="0.35">
      <c r="A26" s="28"/>
      <c r="B26" s="33" t="s">
        <v>19</v>
      </c>
      <c r="C26" s="28"/>
      <c r="D26" s="28"/>
      <c r="E26" s="28"/>
      <c r="F26" s="28"/>
      <c r="G26" s="47"/>
      <c r="H26" s="47"/>
      <c r="I26" s="284"/>
      <c r="J26" s="392">
        <f>'General Project Information'!I26</f>
        <v>0</v>
      </c>
      <c r="K26" s="393"/>
      <c r="L26" s="28"/>
      <c r="M26" s="1"/>
      <c r="N26" s="1"/>
      <c r="O26" s="1"/>
      <c r="P26" s="1"/>
      <c r="Q26" s="1"/>
      <c r="R26" s="1"/>
      <c r="S26" s="1"/>
    </row>
    <row r="27" spans="1:19" ht="4" customHeight="1" x14ac:dyDescent="0.35">
      <c r="A27" s="28"/>
      <c r="B27" s="33"/>
      <c r="C27" s="28"/>
      <c r="D27" s="28"/>
      <c r="E27" s="28"/>
      <c r="F27" s="28"/>
      <c r="G27" s="47"/>
      <c r="H27" s="47"/>
      <c r="I27" s="47"/>
      <c r="J27" s="268"/>
      <c r="K27" s="210"/>
      <c r="L27" s="28"/>
      <c r="M27" s="1"/>
      <c r="N27" s="1"/>
      <c r="O27" s="1"/>
      <c r="P27" s="1"/>
      <c r="Q27" s="1"/>
      <c r="R27" s="1"/>
      <c r="S27" s="1"/>
    </row>
    <row r="28" spans="1:19" ht="14.5" customHeight="1" x14ac:dyDescent="0.35">
      <c r="A28" s="28"/>
      <c r="B28" s="33" t="s">
        <v>24</v>
      </c>
      <c r="C28" s="28"/>
      <c r="D28" s="28"/>
      <c r="E28" s="28"/>
      <c r="F28" s="28"/>
      <c r="G28" s="47"/>
      <c r="H28" s="47"/>
      <c r="I28" s="284"/>
      <c r="J28" s="392">
        <f>'General Project Information'!I30</f>
        <v>0</v>
      </c>
      <c r="K28" s="393"/>
      <c r="L28" s="28"/>
      <c r="M28" s="6"/>
      <c r="N28" s="6"/>
      <c r="O28" s="6"/>
      <c r="P28" s="6"/>
      <c r="Q28" s="1"/>
      <c r="R28" s="1"/>
      <c r="S28" s="1"/>
    </row>
    <row r="29" spans="1:19" ht="4" customHeight="1" x14ac:dyDescent="0.35">
      <c r="A29" s="28"/>
      <c r="B29" s="33"/>
      <c r="C29" s="28"/>
      <c r="D29" s="28"/>
      <c r="E29" s="28"/>
      <c r="F29" s="28"/>
      <c r="G29" s="47"/>
      <c r="H29" s="47"/>
      <c r="I29" s="47"/>
      <c r="J29" s="268"/>
      <c r="K29" s="210"/>
      <c r="L29" s="28"/>
      <c r="M29" s="6"/>
      <c r="N29" s="6"/>
      <c r="O29" s="6"/>
      <c r="P29" s="6"/>
      <c r="Q29" s="1"/>
      <c r="R29" s="1"/>
      <c r="S29" s="1"/>
    </row>
    <row r="30" spans="1:19" ht="14.5" customHeight="1" x14ac:dyDescent="0.35">
      <c r="A30" s="28"/>
      <c r="B30" s="39" t="s">
        <v>119</v>
      </c>
      <c r="C30" s="40"/>
      <c r="D30" s="40"/>
      <c r="E30" s="40"/>
      <c r="F30" s="40"/>
      <c r="G30" s="291"/>
      <c r="H30" s="291"/>
      <c r="I30" s="284"/>
      <c r="J30" s="392">
        <f>'General Project Information'!I32</f>
        <v>0</v>
      </c>
      <c r="K30" s="393"/>
      <c r="L30" s="28"/>
      <c r="M30" s="6"/>
      <c r="N30" s="6"/>
      <c r="O30" s="6"/>
      <c r="P30" s="6"/>
      <c r="Q30" s="1"/>
      <c r="R30" s="1"/>
      <c r="S30" s="1"/>
    </row>
    <row r="31" spans="1:19" ht="6" customHeight="1" x14ac:dyDescent="0.35">
      <c r="A31" s="28"/>
      <c r="B31" s="80"/>
      <c r="C31" s="80"/>
      <c r="D31" s="80"/>
      <c r="E31" s="80"/>
      <c r="F31" s="80"/>
      <c r="G31" s="285"/>
      <c r="H31" s="285"/>
      <c r="I31" s="292"/>
      <c r="J31" s="292"/>
      <c r="K31" s="292"/>
      <c r="L31" s="28"/>
      <c r="M31" s="2"/>
      <c r="N31" s="2"/>
      <c r="O31" s="2"/>
      <c r="P31" s="1"/>
      <c r="Q31" s="2"/>
      <c r="R31" s="2"/>
      <c r="S31" s="1"/>
    </row>
    <row r="32" spans="1:19" x14ac:dyDescent="0.35">
      <c r="A32" s="28"/>
      <c r="B32" s="156" t="s">
        <v>26</v>
      </c>
      <c r="C32" s="293"/>
      <c r="D32" s="293"/>
      <c r="E32" s="293"/>
      <c r="F32" s="293"/>
      <c r="G32" s="293"/>
      <c r="H32" s="293"/>
      <c r="I32" s="294"/>
      <c r="J32" s="294"/>
      <c r="K32" s="295"/>
      <c r="L32" s="28"/>
      <c r="M32" s="1"/>
      <c r="N32" s="1"/>
      <c r="O32" s="1"/>
      <c r="P32" s="1"/>
      <c r="Q32" s="1"/>
      <c r="R32" s="1"/>
      <c r="S32" s="1"/>
    </row>
    <row r="33" spans="1:19" ht="4" customHeight="1" x14ac:dyDescent="0.35">
      <c r="A33" s="28"/>
      <c r="B33" s="49"/>
      <c r="C33" s="28"/>
      <c r="D33" s="28"/>
      <c r="E33" s="28"/>
      <c r="F33" s="28"/>
      <c r="G33" s="28"/>
      <c r="H33" s="28"/>
      <c r="I33" s="47"/>
      <c r="J33" s="47"/>
      <c r="K33" s="296"/>
      <c r="L33" s="28"/>
      <c r="M33" s="1"/>
      <c r="N33" s="1"/>
      <c r="O33" s="1"/>
      <c r="P33" s="1"/>
      <c r="Q33" s="1"/>
      <c r="R33" s="1"/>
      <c r="S33" s="1"/>
    </row>
    <row r="34" spans="1:19" s="1" customFormat="1" ht="14.5" customHeight="1" x14ac:dyDescent="0.3">
      <c r="A34" s="28"/>
      <c r="B34" s="33" t="s">
        <v>110</v>
      </c>
      <c r="C34" s="28"/>
      <c r="D34" s="28"/>
      <c r="E34" s="28"/>
      <c r="F34" s="28"/>
      <c r="G34" s="28"/>
      <c r="H34" s="28"/>
      <c r="I34" s="284"/>
      <c r="J34" s="396">
        <f>'General Project Information'!I34</f>
        <v>0</v>
      </c>
      <c r="K34" s="397"/>
      <c r="L34" s="28"/>
    </row>
    <row r="35" spans="1:19" s="1" customFormat="1" ht="4" customHeight="1" x14ac:dyDescent="0.3">
      <c r="A35" s="28"/>
      <c r="B35" s="33"/>
      <c r="C35" s="28"/>
      <c r="D35" s="28"/>
      <c r="E35" s="60"/>
      <c r="F35" s="28"/>
      <c r="G35" s="28"/>
      <c r="H35" s="28"/>
      <c r="I35" s="297"/>
      <c r="J35" s="297"/>
      <c r="K35" s="298"/>
      <c r="L35" s="60"/>
    </row>
    <row r="36" spans="1:19" s="1" customFormat="1" ht="14.5" customHeight="1" x14ac:dyDescent="0.3">
      <c r="A36" s="28"/>
      <c r="B36" s="33" t="s">
        <v>112</v>
      </c>
      <c r="C36" s="28"/>
      <c r="D36" s="28"/>
      <c r="E36" s="28"/>
      <c r="F36" s="28"/>
      <c r="G36" s="28"/>
      <c r="H36" s="47"/>
      <c r="I36" s="284" t="s">
        <v>167</v>
      </c>
      <c r="J36" s="398"/>
      <c r="K36" s="399"/>
      <c r="L36" s="60"/>
    </row>
    <row r="37" spans="1:19" s="1" customFormat="1" ht="4" customHeight="1" x14ac:dyDescent="0.3">
      <c r="A37" s="28"/>
      <c r="B37" s="33"/>
      <c r="C37" s="28"/>
      <c r="D37" s="60"/>
      <c r="E37" s="60"/>
      <c r="F37" s="28"/>
      <c r="G37" s="28"/>
      <c r="H37" s="28"/>
      <c r="I37" s="299"/>
      <c r="J37" s="297"/>
      <c r="K37" s="300"/>
      <c r="L37" s="60"/>
    </row>
    <row r="38" spans="1:19" s="1" customFormat="1" ht="14.5" customHeight="1" x14ac:dyDescent="0.3">
      <c r="A38" s="28"/>
      <c r="B38" s="33" t="s">
        <v>155</v>
      </c>
      <c r="C38" s="28"/>
      <c r="D38" s="28"/>
      <c r="E38" s="28"/>
      <c r="F38" s="28"/>
      <c r="G38" s="47"/>
      <c r="H38" s="47"/>
      <c r="I38" s="372" t="str">
        <f>IF(ISNA(J40),"Incorrect Combination Of DNO/Network Selected - Please Check &amp; Correct","")</f>
        <v>Incorrect Combination Of DNO/Network Selected - Please Check &amp; Correct</v>
      </c>
      <c r="J38" s="398"/>
      <c r="K38" s="399"/>
      <c r="L38" s="60"/>
    </row>
    <row r="39" spans="1:19" s="1" customFormat="1" ht="4" customHeight="1" x14ac:dyDescent="0.3">
      <c r="A39" s="28"/>
      <c r="B39" s="33"/>
      <c r="C39" s="28"/>
      <c r="D39" s="60"/>
      <c r="E39" s="60"/>
      <c r="F39" s="28"/>
      <c r="G39" s="28"/>
      <c r="H39" s="28"/>
      <c r="I39" s="299"/>
      <c r="J39" s="297"/>
      <c r="K39" s="300"/>
      <c r="L39" s="60"/>
    </row>
    <row r="40" spans="1:19" s="1" customFormat="1" ht="15.5" customHeight="1" x14ac:dyDescent="0.3">
      <c r="A40" s="28"/>
      <c r="B40" s="33" t="s">
        <v>239</v>
      </c>
      <c r="C40" s="28"/>
      <c r="D40" s="60"/>
      <c r="E40" s="60"/>
      <c r="F40" s="28"/>
      <c r="G40" s="28"/>
      <c r="H40" s="28"/>
      <c r="I40" s="371"/>
      <c r="J40" s="407" t="e">
        <f>VLOOKUP(J38,D143:E146,2,FALSE)</f>
        <v>#N/A</v>
      </c>
      <c r="K40" s="408"/>
      <c r="L40" s="60"/>
    </row>
    <row r="41" spans="1:19" s="1" customFormat="1" ht="4" customHeight="1" x14ac:dyDescent="0.3">
      <c r="A41" s="28"/>
      <c r="B41" s="33"/>
      <c r="C41" s="28"/>
      <c r="D41" s="60"/>
      <c r="E41" s="60"/>
      <c r="F41" s="28"/>
      <c r="G41" s="28"/>
      <c r="H41" s="28"/>
      <c r="I41" s="299"/>
      <c r="J41" s="297"/>
      <c r="K41" s="300"/>
      <c r="L41" s="60"/>
    </row>
    <row r="42" spans="1:19" s="1" customFormat="1" ht="14.5" customHeight="1" x14ac:dyDescent="0.3">
      <c r="A42" s="28"/>
      <c r="B42" s="301" t="s">
        <v>111</v>
      </c>
      <c r="C42" s="28"/>
      <c r="D42" s="28"/>
      <c r="E42" s="28"/>
      <c r="F42" s="28"/>
      <c r="G42" s="28"/>
      <c r="H42" s="28"/>
      <c r="I42" s="284" t="s">
        <v>2</v>
      </c>
      <c r="J42" s="394"/>
      <c r="K42" s="395"/>
      <c r="L42" s="28"/>
    </row>
    <row r="43" spans="1:19" s="1" customFormat="1" ht="4" customHeight="1" x14ac:dyDescent="0.3">
      <c r="A43" s="28"/>
      <c r="B43" s="301"/>
      <c r="C43" s="28"/>
      <c r="D43" s="28"/>
      <c r="E43" s="28"/>
      <c r="F43" s="28"/>
      <c r="G43" s="28"/>
      <c r="H43" s="28"/>
      <c r="I43" s="299"/>
      <c r="J43" s="297"/>
      <c r="K43" s="300"/>
      <c r="L43" s="28"/>
    </row>
    <row r="44" spans="1:19" s="1" customFormat="1" ht="14.5" customHeight="1" x14ac:dyDescent="0.3">
      <c r="A44" s="28"/>
      <c r="B44" s="301" t="s">
        <v>113</v>
      </c>
      <c r="C44" s="28"/>
      <c r="D44" s="28"/>
      <c r="E44" s="28"/>
      <c r="F44" s="28"/>
      <c r="G44" s="28"/>
      <c r="H44" s="28"/>
      <c r="I44" s="284" t="s">
        <v>167</v>
      </c>
      <c r="J44" s="398"/>
      <c r="K44" s="399"/>
      <c r="L44" s="28"/>
      <c r="M44" s="10" t="s">
        <v>119</v>
      </c>
    </row>
    <row r="45" spans="1:19" s="1" customFormat="1" ht="4" customHeight="1" x14ac:dyDescent="0.3">
      <c r="A45" s="28"/>
      <c r="B45" s="301"/>
      <c r="C45" s="28"/>
      <c r="D45" s="28"/>
      <c r="E45" s="28"/>
      <c r="F45" s="28"/>
      <c r="G45" s="28"/>
      <c r="H45" s="28"/>
      <c r="I45" s="299"/>
      <c r="J45" s="297"/>
      <c r="K45" s="300"/>
      <c r="L45" s="28"/>
      <c r="M45" s="11">
        <v>1</v>
      </c>
    </row>
    <row r="46" spans="1:19" s="1" customFormat="1" ht="14.5" customHeight="1" x14ac:dyDescent="0.3">
      <c r="A46" s="28"/>
      <c r="B46" s="301" t="s">
        <v>114</v>
      </c>
      <c r="C46" s="28"/>
      <c r="D46" s="28"/>
      <c r="E46" s="28"/>
      <c r="F46" s="28"/>
      <c r="G46" s="28"/>
      <c r="H46" s="28"/>
      <c r="I46" s="284" t="s">
        <v>127</v>
      </c>
      <c r="J46" s="403">
        <f>J48+J98+K113+G135+(H79*3.5)+(H80*7.5)</f>
        <v>0</v>
      </c>
      <c r="K46" s="404"/>
      <c r="L46" s="28"/>
      <c r="M46" s="12">
        <v>2</v>
      </c>
    </row>
    <row r="47" spans="1:19" s="1" customFormat="1" ht="4" customHeight="1" x14ac:dyDescent="0.3">
      <c r="A47" s="28"/>
      <c r="B47" s="301"/>
      <c r="C47" s="28"/>
      <c r="D47" s="28"/>
      <c r="E47" s="28"/>
      <c r="F47" s="28"/>
      <c r="G47" s="28"/>
      <c r="H47" s="28"/>
      <c r="I47" s="299"/>
      <c r="J47" s="297"/>
      <c r="K47" s="300"/>
      <c r="L47" s="28"/>
      <c r="M47" s="11">
        <v>3</v>
      </c>
    </row>
    <row r="48" spans="1:19" s="1" customFormat="1" ht="14.5" customHeight="1" x14ac:dyDescent="0.3">
      <c r="A48" s="28"/>
      <c r="B48" s="301" t="s">
        <v>225</v>
      </c>
      <c r="C48" s="28"/>
      <c r="D48" s="28"/>
      <c r="E48" s="28"/>
      <c r="F48" s="28"/>
      <c r="G48" s="28"/>
      <c r="H48" s="28"/>
      <c r="I48" s="284" t="s">
        <v>127</v>
      </c>
      <c r="J48" s="405">
        <f>((J74+K74)*1.75)+((H67+I67)*2)+((H68+I68)*2.5)+((H69+I69)*3)+((H70+I70)*3)+((H71+I71)*3)+((H72+I72)*3.5)+((H73+I73)*4)</f>
        <v>0</v>
      </c>
      <c r="K48" s="406"/>
      <c r="L48" s="28"/>
      <c r="M48" s="12">
        <v>4</v>
      </c>
    </row>
    <row r="49" spans="1:19" s="1" customFormat="1" ht="4" customHeight="1" x14ac:dyDescent="0.3">
      <c r="A49" s="28"/>
      <c r="B49" s="301"/>
      <c r="C49" s="28"/>
      <c r="D49" s="28"/>
      <c r="E49" s="28"/>
      <c r="F49" s="28"/>
      <c r="G49" s="28"/>
      <c r="H49" s="28"/>
      <c r="I49" s="299"/>
      <c r="J49" s="297"/>
      <c r="K49" s="300"/>
      <c r="L49" s="28"/>
      <c r="M49" s="11">
        <v>9</v>
      </c>
    </row>
    <row r="50" spans="1:19" s="1" customFormat="1" ht="14.5" customHeight="1" x14ac:dyDescent="0.3">
      <c r="A50" s="28"/>
      <c r="B50" s="301" t="s">
        <v>108</v>
      </c>
      <c r="C50" s="28"/>
      <c r="D50" s="28"/>
      <c r="E50" s="28"/>
      <c r="F50" s="28"/>
      <c r="G50" s="28"/>
      <c r="H50" s="28"/>
      <c r="I50" s="284" t="s">
        <v>2</v>
      </c>
      <c r="J50" s="394"/>
      <c r="K50" s="395"/>
      <c r="L50" s="28"/>
      <c r="M50" s="12">
        <v>10</v>
      </c>
    </row>
    <row r="51" spans="1:19" s="1" customFormat="1" ht="4" customHeight="1" x14ac:dyDescent="0.3">
      <c r="A51" s="28"/>
      <c r="B51" s="301"/>
      <c r="C51" s="28"/>
      <c r="D51" s="28"/>
      <c r="E51" s="28"/>
      <c r="F51" s="28"/>
      <c r="G51" s="28"/>
      <c r="H51" s="28"/>
      <c r="I51" s="299"/>
      <c r="J51" s="297"/>
      <c r="K51" s="300"/>
      <c r="L51" s="28"/>
      <c r="M51" s="11">
        <v>11</v>
      </c>
    </row>
    <row r="52" spans="1:19" s="1" customFormat="1" ht="14.5" customHeight="1" x14ac:dyDescent="0.3">
      <c r="A52" s="28"/>
      <c r="B52" s="301" t="s">
        <v>115</v>
      </c>
      <c r="C52" s="28"/>
      <c r="D52" s="28"/>
      <c r="E52" s="28"/>
      <c r="F52" s="28"/>
      <c r="G52" s="28"/>
      <c r="H52" s="28"/>
      <c r="I52" s="284" t="s">
        <v>127</v>
      </c>
      <c r="J52" s="415">
        <f>H75</f>
        <v>0</v>
      </c>
      <c r="K52" s="416"/>
      <c r="L52" s="28"/>
      <c r="M52" s="12">
        <v>12</v>
      </c>
    </row>
    <row r="53" spans="1:19" s="1" customFormat="1" ht="4" customHeight="1" x14ac:dyDescent="0.3">
      <c r="A53" s="28"/>
      <c r="B53" s="301"/>
      <c r="C53" s="28"/>
      <c r="D53" s="28"/>
      <c r="E53" s="28"/>
      <c r="F53" s="28"/>
      <c r="G53" s="28"/>
      <c r="H53" s="28"/>
      <c r="I53" s="299"/>
      <c r="J53" s="280"/>
      <c r="K53" s="281"/>
      <c r="L53" s="28"/>
    </row>
    <row r="54" spans="1:19" s="1" customFormat="1" ht="14.5" customHeight="1" x14ac:dyDescent="0.3">
      <c r="A54" s="28"/>
      <c r="B54" s="301" t="s">
        <v>116</v>
      </c>
      <c r="C54" s="28"/>
      <c r="D54" s="28"/>
      <c r="E54" s="28"/>
      <c r="F54" s="28"/>
      <c r="G54" s="28"/>
      <c r="H54" s="28"/>
      <c r="I54" s="284" t="s">
        <v>127</v>
      </c>
      <c r="J54" s="415">
        <f>J75</f>
        <v>0</v>
      </c>
      <c r="K54" s="416"/>
      <c r="L54" s="28"/>
      <c r="M54" s="6"/>
      <c r="N54" s="6"/>
      <c r="O54" s="6"/>
      <c r="P54" s="6"/>
    </row>
    <row r="55" spans="1:19" s="1" customFormat="1" ht="4" customHeight="1" x14ac:dyDescent="0.3">
      <c r="A55" s="28"/>
      <c r="B55" s="301"/>
      <c r="C55" s="28"/>
      <c r="D55" s="28"/>
      <c r="E55" s="28"/>
      <c r="F55" s="28"/>
      <c r="G55" s="28"/>
      <c r="H55" s="28"/>
      <c r="I55" s="299"/>
      <c r="J55" s="280"/>
      <c r="K55" s="281"/>
      <c r="L55" s="28"/>
      <c r="M55" s="6"/>
      <c r="N55" s="6"/>
      <c r="O55" s="6"/>
      <c r="P55" s="6"/>
    </row>
    <row r="56" spans="1:19" s="1" customFormat="1" ht="14.5" customHeight="1" x14ac:dyDescent="0.3">
      <c r="A56" s="28"/>
      <c r="B56" s="301" t="s">
        <v>120</v>
      </c>
      <c r="C56" s="28"/>
      <c r="D56" s="28"/>
      <c r="E56" s="28"/>
      <c r="F56" s="28"/>
      <c r="G56" s="28"/>
      <c r="H56" s="28"/>
      <c r="I56" s="284" t="s">
        <v>2</v>
      </c>
      <c r="J56" s="417"/>
      <c r="K56" s="418"/>
      <c r="L56" s="28"/>
      <c r="M56" s="6"/>
      <c r="N56" s="6"/>
      <c r="O56" s="6"/>
      <c r="P56" s="6"/>
    </row>
    <row r="57" spans="1:19" s="1" customFormat="1" ht="4" customHeight="1" x14ac:dyDescent="0.3">
      <c r="A57" s="28"/>
      <c r="B57" s="301"/>
      <c r="C57" s="28"/>
      <c r="D57" s="28"/>
      <c r="E57" s="28"/>
      <c r="F57" s="28"/>
      <c r="G57" s="28"/>
      <c r="H57" s="28"/>
      <c r="I57" s="299"/>
      <c r="J57" s="297"/>
      <c r="K57" s="300"/>
      <c r="L57" s="28"/>
      <c r="M57" s="11">
        <v>11</v>
      </c>
    </row>
    <row r="58" spans="1:19" s="1" customFormat="1" ht="14.5" customHeight="1" x14ac:dyDescent="0.3">
      <c r="A58" s="28"/>
      <c r="B58" s="301" t="s">
        <v>170</v>
      </c>
      <c r="C58" s="28"/>
      <c r="D58" s="28"/>
      <c r="E58" s="28"/>
      <c r="F58" s="28"/>
      <c r="G58" s="28"/>
      <c r="H58" s="28"/>
      <c r="I58" s="284" t="s">
        <v>167</v>
      </c>
      <c r="J58" s="398"/>
      <c r="K58" s="399"/>
      <c r="L58" s="28"/>
      <c r="M58" s="12">
        <v>12</v>
      </c>
    </row>
    <row r="59" spans="1:19" s="1" customFormat="1" ht="4" customHeight="1" x14ac:dyDescent="0.3">
      <c r="A59" s="28"/>
      <c r="B59" s="301"/>
      <c r="C59" s="28"/>
      <c r="D59" s="28"/>
      <c r="E59" s="28"/>
      <c r="F59" s="28"/>
      <c r="G59" s="28"/>
      <c r="H59" s="28"/>
      <c r="I59" s="299"/>
      <c r="J59" s="297"/>
      <c r="K59" s="300"/>
      <c r="L59" s="28"/>
    </row>
    <row r="60" spans="1:19" s="1" customFormat="1" ht="13.5" customHeight="1" x14ac:dyDescent="0.3">
      <c r="A60" s="28"/>
      <c r="B60" s="301" t="s">
        <v>171</v>
      </c>
      <c r="C60" s="28"/>
      <c r="D60" s="28"/>
      <c r="E60" s="28"/>
      <c r="F60" s="28"/>
      <c r="G60" s="28"/>
      <c r="H60" s="28"/>
      <c r="I60" s="284" t="s">
        <v>167</v>
      </c>
      <c r="J60" s="398"/>
      <c r="K60" s="399"/>
      <c r="L60" s="28"/>
      <c r="M60" s="12">
        <v>12</v>
      </c>
    </row>
    <row r="61" spans="1:19" s="1" customFormat="1" ht="4" customHeight="1" x14ac:dyDescent="0.3">
      <c r="A61" s="28"/>
      <c r="B61" s="301"/>
      <c r="C61" s="28"/>
      <c r="D61" s="28"/>
      <c r="E61" s="28"/>
      <c r="F61" s="28"/>
      <c r="G61" s="28"/>
      <c r="H61" s="28"/>
      <c r="I61" s="299"/>
      <c r="J61" s="297"/>
      <c r="K61" s="300"/>
      <c r="L61" s="28"/>
    </row>
    <row r="62" spans="1:19" s="1" customFormat="1" ht="23" customHeight="1" x14ac:dyDescent="0.3">
      <c r="A62" s="28"/>
      <c r="B62" s="430" t="s">
        <v>229</v>
      </c>
      <c r="C62" s="431"/>
      <c r="D62" s="431"/>
      <c r="E62" s="431"/>
      <c r="F62" s="431"/>
      <c r="G62" s="431"/>
      <c r="H62" s="431"/>
      <c r="I62" s="284" t="s">
        <v>167</v>
      </c>
      <c r="J62" s="419"/>
      <c r="K62" s="420"/>
      <c r="L62" s="28"/>
      <c r="M62" s="6"/>
      <c r="N62" s="6"/>
      <c r="O62" s="6"/>
      <c r="P62" s="6"/>
    </row>
    <row r="63" spans="1:19" s="1" customFormat="1" ht="6" customHeight="1" x14ac:dyDescent="0.3">
      <c r="A63" s="28"/>
      <c r="B63" s="80"/>
      <c r="C63" s="80"/>
      <c r="D63" s="80"/>
      <c r="E63" s="80"/>
      <c r="F63" s="80"/>
      <c r="G63" s="80"/>
      <c r="H63" s="80"/>
      <c r="I63" s="302"/>
      <c r="J63" s="302"/>
      <c r="K63" s="303"/>
      <c r="L63" s="28"/>
    </row>
    <row r="64" spans="1:19" ht="15" customHeight="1" x14ac:dyDescent="0.35">
      <c r="A64" s="28"/>
      <c r="B64" s="164" t="s">
        <v>37</v>
      </c>
      <c r="C64" s="293"/>
      <c r="D64" s="293"/>
      <c r="E64" s="293"/>
      <c r="F64" s="293"/>
      <c r="G64" s="304"/>
      <c r="H64" s="304"/>
      <c r="I64" s="145"/>
      <c r="J64" s="293"/>
      <c r="K64" s="160"/>
      <c r="L64" s="28"/>
      <c r="M64" s="1"/>
      <c r="N64" s="1"/>
      <c r="O64" s="1"/>
      <c r="P64" s="1"/>
      <c r="Q64" s="1"/>
      <c r="R64" s="1"/>
      <c r="S64" s="1"/>
    </row>
    <row r="65" spans="1:19" ht="25" customHeight="1" x14ac:dyDescent="0.35">
      <c r="A65" s="28"/>
      <c r="B65" s="305"/>
      <c r="C65" s="56"/>
      <c r="D65" s="56"/>
      <c r="E65" s="56"/>
      <c r="F65" s="56"/>
      <c r="G65" s="306"/>
      <c r="H65" s="421" t="s">
        <v>173</v>
      </c>
      <c r="I65" s="422"/>
      <c r="J65" s="421" t="s">
        <v>174</v>
      </c>
      <c r="K65" s="422"/>
      <c r="L65" s="28"/>
      <c r="M65" s="1"/>
      <c r="N65" s="1"/>
      <c r="O65" s="1"/>
      <c r="P65" s="1"/>
      <c r="Q65" s="1"/>
      <c r="R65" s="1"/>
      <c r="S65" s="1"/>
    </row>
    <row r="66" spans="1:19" ht="15.65" customHeight="1" thickBot="1" x14ac:dyDescent="0.4">
      <c r="A66" s="28"/>
      <c r="B66" s="307" t="s">
        <v>38</v>
      </c>
      <c r="C66" s="308"/>
      <c r="D66" s="308"/>
      <c r="E66" s="309"/>
      <c r="F66" s="310"/>
      <c r="G66" s="310"/>
      <c r="H66" s="311" t="s">
        <v>175</v>
      </c>
      <c r="I66" s="312" t="s">
        <v>176</v>
      </c>
      <c r="J66" s="311" t="s">
        <v>175</v>
      </c>
      <c r="K66" s="312" t="s">
        <v>176</v>
      </c>
      <c r="L66" s="28"/>
      <c r="M66" s="1"/>
      <c r="N66" s="1"/>
      <c r="O66" s="1"/>
      <c r="P66" s="1"/>
      <c r="Q66" s="1"/>
      <c r="R66" s="1"/>
      <c r="S66" s="1"/>
    </row>
    <row r="67" spans="1:19" ht="15.65" customHeight="1" x14ac:dyDescent="0.35">
      <c r="A67" s="28"/>
      <c r="B67" s="313" t="s">
        <v>177</v>
      </c>
      <c r="C67" s="56" t="s">
        <v>178</v>
      </c>
      <c r="D67" s="56"/>
      <c r="E67" s="56"/>
      <c r="F67" s="56"/>
      <c r="G67" s="314"/>
      <c r="H67" s="103"/>
      <c r="I67" s="104"/>
      <c r="J67" s="103"/>
      <c r="K67" s="104"/>
      <c r="L67" s="28"/>
      <c r="M67" s="1"/>
      <c r="N67" s="1"/>
      <c r="O67" s="1"/>
      <c r="P67" s="1"/>
      <c r="Q67" s="1"/>
      <c r="R67" s="1"/>
      <c r="S67" s="1"/>
    </row>
    <row r="68" spans="1:19" ht="15.65" customHeight="1" x14ac:dyDescent="0.35">
      <c r="A68" s="28"/>
      <c r="B68" s="313" t="s">
        <v>179</v>
      </c>
      <c r="C68" s="56" t="s">
        <v>180</v>
      </c>
      <c r="D68" s="56"/>
      <c r="E68" s="56"/>
      <c r="F68" s="56"/>
      <c r="G68" s="314"/>
      <c r="H68" s="105"/>
      <c r="I68" s="106"/>
      <c r="J68" s="105"/>
      <c r="K68" s="106"/>
      <c r="L68" s="28"/>
      <c r="M68" s="1"/>
      <c r="N68" s="1"/>
      <c r="O68" s="1"/>
      <c r="P68" s="1"/>
      <c r="Q68" s="1"/>
      <c r="R68" s="1"/>
      <c r="S68" s="1"/>
    </row>
    <row r="69" spans="1:19" ht="15.65" customHeight="1" x14ac:dyDescent="0.35">
      <c r="A69" s="28"/>
      <c r="B69" s="313" t="s">
        <v>181</v>
      </c>
      <c r="C69" s="56" t="s">
        <v>182</v>
      </c>
      <c r="D69" s="56"/>
      <c r="E69" s="56"/>
      <c r="F69" s="56"/>
      <c r="G69" s="314"/>
      <c r="H69" s="105"/>
      <c r="I69" s="106"/>
      <c r="J69" s="105"/>
      <c r="K69" s="106"/>
      <c r="L69" s="28"/>
      <c r="M69" s="1"/>
      <c r="N69" s="1"/>
      <c r="O69" s="1"/>
      <c r="P69" s="1"/>
      <c r="Q69" s="1"/>
      <c r="R69" s="1"/>
      <c r="S69" s="1"/>
    </row>
    <row r="70" spans="1:19" ht="15.65" customHeight="1" x14ac:dyDescent="0.35">
      <c r="A70" s="28"/>
      <c r="B70" s="313" t="s">
        <v>183</v>
      </c>
      <c r="C70" s="56" t="s">
        <v>184</v>
      </c>
      <c r="D70" s="56"/>
      <c r="E70" s="56"/>
      <c r="F70" s="56"/>
      <c r="G70" s="314"/>
      <c r="H70" s="105"/>
      <c r="I70" s="106"/>
      <c r="J70" s="105"/>
      <c r="K70" s="106"/>
      <c r="L70" s="28"/>
      <c r="M70" s="1"/>
      <c r="N70" s="1"/>
      <c r="O70" s="1"/>
      <c r="P70" s="1"/>
      <c r="Q70" s="1"/>
      <c r="R70" s="1"/>
      <c r="S70" s="1"/>
    </row>
    <row r="71" spans="1:19" ht="15.65" customHeight="1" x14ac:dyDescent="0.35">
      <c r="A71" s="28"/>
      <c r="B71" s="313" t="s">
        <v>185</v>
      </c>
      <c r="C71" s="56" t="s">
        <v>186</v>
      </c>
      <c r="D71" s="56"/>
      <c r="E71" s="56"/>
      <c r="F71" s="56"/>
      <c r="G71" s="314"/>
      <c r="H71" s="105"/>
      <c r="I71" s="106"/>
      <c r="J71" s="105"/>
      <c r="K71" s="106"/>
      <c r="L71" s="28"/>
      <c r="M71" s="1"/>
      <c r="N71" s="1"/>
      <c r="O71" s="1"/>
      <c r="P71" s="1"/>
      <c r="Q71" s="1"/>
      <c r="R71" s="1"/>
      <c r="S71" s="1"/>
    </row>
    <row r="72" spans="1:19" ht="15.65" customHeight="1" x14ac:dyDescent="0.35">
      <c r="A72" s="28"/>
      <c r="B72" s="313" t="s">
        <v>187</v>
      </c>
      <c r="C72" s="56" t="s">
        <v>188</v>
      </c>
      <c r="D72" s="56"/>
      <c r="E72" s="56"/>
      <c r="F72" s="56"/>
      <c r="G72" s="314"/>
      <c r="H72" s="105"/>
      <c r="I72" s="106"/>
      <c r="J72" s="105"/>
      <c r="K72" s="106"/>
      <c r="L72" s="28"/>
      <c r="M72" s="1"/>
      <c r="N72" s="1"/>
      <c r="O72" s="1"/>
      <c r="P72" s="1"/>
      <c r="Q72" s="1"/>
      <c r="R72" s="1"/>
      <c r="S72" s="1"/>
    </row>
    <row r="73" spans="1:19" ht="15.65" customHeight="1" thickBot="1" x14ac:dyDescent="0.4">
      <c r="A73" s="28"/>
      <c r="B73" s="313" t="s">
        <v>189</v>
      </c>
      <c r="C73" s="315" t="s">
        <v>190</v>
      </c>
      <c r="D73" s="315"/>
      <c r="E73" s="315"/>
      <c r="F73" s="315"/>
      <c r="G73" s="314"/>
      <c r="H73" s="108"/>
      <c r="I73" s="109"/>
      <c r="J73" s="108"/>
      <c r="K73" s="109"/>
      <c r="L73" s="28"/>
      <c r="M73" s="1"/>
      <c r="N73" s="1"/>
      <c r="O73" s="1"/>
      <c r="P73" s="1"/>
      <c r="Q73" s="1"/>
      <c r="R73" s="1"/>
      <c r="S73" s="1"/>
    </row>
    <row r="74" spans="1:19" ht="15" thickTop="1" x14ac:dyDescent="0.35">
      <c r="A74" s="28"/>
      <c r="B74" s="423" t="s">
        <v>191</v>
      </c>
      <c r="C74" s="424"/>
      <c r="D74" s="424"/>
      <c r="E74" s="424"/>
      <c r="F74" s="424"/>
      <c r="G74" s="425"/>
      <c r="H74" s="316">
        <f t="shared" ref="H74" si="0">SUM(H67:H73)</f>
        <v>0</v>
      </c>
      <c r="I74" s="317">
        <f>SUM(I67:I73)</f>
        <v>0</v>
      </c>
      <c r="J74" s="316">
        <f>SUM(J67:J73)</f>
        <v>0</v>
      </c>
      <c r="K74" s="317">
        <f>SUM(K67:K73)</f>
        <v>0</v>
      </c>
      <c r="L74" s="28"/>
      <c r="M74" s="1"/>
      <c r="N74" s="1"/>
      <c r="O74" s="1"/>
      <c r="P74" s="1"/>
      <c r="Q74" s="1"/>
      <c r="R74" s="1"/>
      <c r="S74" s="1"/>
    </row>
    <row r="75" spans="1:19" ht="15" thickBot="1" x14ac:dyDescent="0.4">
      <c r="A75" s="28"/>
      <c r="B75" s="318"/>
      <c r="C75" s="319"/>
      <c r="D75" s="319"/>
      <c r="E75" s="319"/>
      <c r="F75" s="319"/>
      <c r="G75" s="320" t="s">
        <v>192</v>
      </c>
      <c r="H75" s="426">
        <f>H74+I74</f>
        <v>0</v>
      </c>
      <c r="I75" s="427"/>
      <c r="J75" s="428">
        <f>J74+K74</f>
        <v>0</v>
      </c>
      <c r="K75" s="429"/>
      <c r="L75" s="28"/>
      <c r="M75" s="1"/>
      <c r="N75" s="1"/>
      <c r="O75" s="1"/>
      <c r="P75" s="1"/>
      <c r="Q75" s="1"/>
      <c r="R75" s="1"/>
      <c r="S75" s="1"/>
    </row>
    <row r="76" spans="1:19" ht="20.149999999999999" customHeight="1" thickTop="1" thickBot="1" x14ac:dyDescent="0.4">
      <c r="A76" s="28"/>
      <c r="B76" s="409" t="s">
        <v>224</v>
      </c>
      <c r="C76" s="410"/>
      <c r="D76" s="410"/>
      <c r="E76" s="410"/>
      <c r="F76" s="410"/>
      <c r="G76" s="411"/>
      <c r="H76" s="412">
        <f>SUM(H74:K74)</f>
        <v>0</v>
      </c>
      <c r="I76" s="413"/>
      <c r="J76" s="413"/>
      <c r="K76" s="414"/>
      <c r="L76" s="28"/>
      <c r="M76" s="1"/>
      <c r="N76" s="1"/>
      <c r="O76" s="1"/>
      <c r="P76" s="1"/>
      <c r="Q76" s="1"/>
      <c r="R76" s="1"/>
      <c r="S76" s="1"/>
    </row>
    <row r="77" spans="1:19" ht="6.5" customHeight="1" thickTop="1" x14ac:dyDescent="0.35">
      <c r="A77" s="28"/>
      <c r="B77" s="321"/>
      <c r="C77" s="321"/>
      <c r="D77" s="321"/>
      <c r="E77" s="321"/>
      <c r="F77" s="321"/>
      <c r="G77" s="321"/>
      <c r="H77" s="322"/>
      <c r="I77" s="322"/>
      <c r="J77" s="322"/>
      <c r="K77" s="322"/>
      <c r="L77" s="28"/>
      <c r="M77" s="1"/>
      <c r="N77" s="1"/>
      <c r="O77" s="1"/>
      <c r="P77" s="1"/>
      <c r="Q77" s="1"/>
      <c r="R77" s="1"/>
      <c r="S77" s="1"/>
    </row>
    <row r="78" spans="1:19" ht="15" customHeight="1" x14ac:dyDescent="0.35">
      <c r="A78" s="28"/>
      <c r="B78" s="164" t="s">
        <v>228</v>
      </c>
      <c r="C78" s="293"/>
      <c r="D78" s="293"/>
      <c r="E78" s="293"/>
      <c r="F78" s="293"/>
      <c r="G78" s="304"/>
      <c r="H78" s="304"/>
      <c r="I78" s="145"/>
      <c r="J78" s="293"/>
      <c r="K78" s="160"/>
      <c r="L78" s="28"/>
      <c r="M78" s="1"/>
      <c r="N78" s="1"/>
      <c r="O78" s="1"/>
      <c r="P78" s="1"/>
      <c r="Q78" s="1"/>
      <c r="R78" s="1"/>
      <c r="S78" s="1"/>
    </row>
    <row r="79" spans="1:19" ht="15" customHeight="1" x14ac:dyDescent="0.35">
      <c r="A79" s="28"/>
      <c r="B79" s="323"/>
      <c r="C79" s="324"/>
      <c r="D79" s="324"/>
      <c r="E79" s="324"/>
      <c r="F79" s="324"/>
      <c r="G79" s="325" t="s">
        <v>221</v>
      </c>
      <c r="H79" s="400"/>
      <c r="I79" s="401"/>
      <c r="J79" s="401"/>
      <c r="K79" s="402"/>
      <c r="L79" s="28"/>
      <c r="M79" s="1"/>
      <c r="N79" s="1"/>
      <c r="O79" s="1"/>
      <c r="P79" s="1"/>
      <c r="Q79" s="1"/>
      <c r="R79" s="1"/>
      <c r="S79" s="1"/>
    </row>
    <row r="80" spans="1:19" ht="15" customHeight="1" thickBot="1" x14ac:dyDescent="0.4">
      <c r="A80" s="28"/>
      <c r="B80" s="323"/>
      <c r="C80" s="324"/>
      <c r="D80" s="324"/>
      <c r="E80" s="324"/>
      <c r="F80" s="324"/>
      <c r="G80" s="325" t="s">
        <v>223</v>
      </c>
      <c r="H80" s="400"/>
      <c r="I80" s="401"/>
      <c r="J80" s="401"/>
      <c r="K80" s="402"/>
      <c r="L80" s="28"/>
      <c r="M80" s="1"/>
      <c r="N80" s="1"/>
      <c r="O80" s="1"/>
      <c r="P80" s="1"/>
      <c r="Q80" s="1"/>
      <c r="R80" s="1"/>
      <c r="S80" s="1"/>
    </row>
    <row r="81" spans="1:19" ht="20.149999999999999" customHeight="1" thickTop="1" thickBot="1" x14ac:dyDescent="0.4">
      <c r="A81" s="28"/>
      <c r="B81" s="409" t="s">
        <v>222</v>
      </c>
      <c r="C81" s="410"/>
      <c r="D81" s="410"/>
      <c r="E81" s="410"/>
      <c r="F81" s="410"/>
      <c r="G81" s="411"/>
      <c r="H81" s="412">
        <f>H79+H80</f>
        <v>0</v>
      </c>
      <c r="I81" s="413"/>
      <c r="J81" s="413"/>
      <c r="K81" s="414"/>
      <c r="L81" s="28"/>
      <c r="M81" s="1"/>
      <c r="N81" s="1"/>
      <c r="O81" s="1"/>
      <c r="P81" s="1"/>
      <c r="Q81" s="1"/>
      <c r="R81" s="1"/>
      <c r="S81" s="1"/>
    </row>
    <row r="82" spans="1:19" ht="10" customHeight="1" thickTop="1" x14ac:dyDescent="0.35">
      <c r="A82" s="28"/>
      <c r="B82" s="326"/>
      <c r="C82" s="326"/>
      <c r="D82" s="326"/>
      <c r="E82" s="326"/>
      <c r="F82" s="326"/>
      <c r="G82" s="326"/>
      <c r="H82" s="327"/>
      <c r="I82" s="328"/>
      <c r="J82" s="328"/>
      <c r="K82" s="328"/>
      <c r="L82" s="28"/>
      <c r="M82" s="1"/>
      <c r="N82" s="1"/>
      <c r="O82" s="1"/>
      <c r="P82" s="1"/>
      <c r="Q82" s="1"/>
      <c r="R82" s="1"/>
      <c r="S82" s="1"/>
    </row>
    <row r="83" spans="1:19" s="79" customFormat="1" x14ac:dyDescent="0.35">
      <c r="A83" s="56"/>
      <c r="B83" s="167" t="s">
        <v>103</v>
      </c>
      <c r="C83" s="168"/>
      <c r="D83" s="168"/>
      <c r="E83" s="168"/>
      <c r="F83" s="168"/>
      <c r="G83" s="168"/>
      <c r="H83" s="168"/>
      <c r="I83" s="169"/>
      <c r="J83" s="169"/>
      <c r="K83" s="329"/>
      <c r="L83" s="56"/>
      <c r="M83" s="81"/>
      <c r="N83" s="81"/>
      <c r="O83" s="81"/>
      <c r="P83" s="81"/>
      <c r="Q83" s="81"/>
      <c r="R83" s="81"/>
      <c r="S83" s="81"/>
    </row>
    <row r="84" spans="1:19" ht="2.5" customHeight="1" x14ac:dyDescent="0.35">
      <c r="A84" s="28"/>
      <c r="B84" s="330"/>
      <c r="C84" s="331"/>
      <c r="D84" s="331"/>
      <c r="E84" s="331"/>
      <c r="F84" s="331"/>
      <c r="G84" s="331"/>
      <c r="H84" s="331"/>
      <c r="I84" s="332"/>
      <c r="J84" s="332"/>
      <c r="K84" s="333"/>
      <c r="L84" s="28"/>
      <c r="M84" s="1"/>
      <c r="N84" s="1"/>
      <c r="O84" s="1"/>
      <c r="P84" s="1"/>
      <c r="Q84" s="1"/>
      <c r="R84" s="1"/>
      <c r="S84" s="1"/>
    </row>
    <row r="85" spans="1:19" ht="50.15" customHeight="1" x14ac:dyDescent="0.35">
      <c r="A85" s="52"/>
      <c r="B85" s="334" t="s">
        <v>43</v>
      </c>
      <c r="C85" s="334" t="s">
        <v>44</v>
      </c>
      <c r="D85" s="334" t="s">
        <v>193</v>
      </c>
      <c r="E85" s="335" t="s">
        <v>194</v>
      </c>
      <c r="F85" s="177" t="s">
        <v>158</v>
      </c>
      <c r="G85" s="334" t="s">
        <v>159</v>
      </c>
      <c r="H85" s="334" t="s">
        <v>117</v>
      </c>
      <c r="I85" s="334" t="s">
        <v>195</v>
      </c>
      <c r="J85" s="334" t="s">
        <v>160</v>
      </c>
      <c r="K85" s="334" t="s">
        <v>196</v>
      </c>
      <c r="L85" s="28"/>
      <c r="M85" s="1"/>
      <c r="N85" s="1"/>
      <c r="O85" s="1"/>
      <c r="P85" s="1"/>
      <c r="S85" s="1"/>
    </row>
    <row r="86" spans="1:19" x14ac:dyDescent="0.35">
      <c r="A86" s="28"/>
      <c r="B86" s="120"/>
      <c r="C86" s="120"/>
      <c r="D86" s="121"/>
      <c r="E86" s="263"/>
      <c r="F86" s="239"/>
      <c r="G86" s="122"/>
      <c r="H86" s="120"/>
      <c r="I86" s="121"/>
      <c r="J86" s="370">
        <f t="shared" ref="J86:J97" si="1">I86*C86</f>
        <v>0</v>
      </c>
      <c r="K86" s="120"/>
      <c r="L86" s="28"/>
      <c r="M86" s="1"/>
      <c r="N86" s="1"/>
      <c r="O86" s="1"/>
      <c r="P86" s="1"/>
      <c r="Q86" s="1"/>
      <c r="R86" s="1"/>
      <c r="S86" s="1"/>
    </row>
    <row r="87" spans="1:19" x14ac:dyDescent="0.35">
      <c r="A87" s="28"/>
      <c r="B87" s="120"/>
      <c r="C87" s="120"/>
      <c r="D87" s="121"/>
      <c r="E87" s="263"/>
      <c r="F87" s="239"/>
      <c r="G87" s="122"/>
      <c r="H87" s="120"/>
      <c r="I87" s="121"/>
      <c r="J87" s="370">
        <f t="shared" si="1"/>
        <v>0</v>
      </c>
      <c r="K87" s="120"/>
      <c r="L87" s="28"/>
      <c r="M87" s="1"/>
      <c r="N87" s="1"/>
      <c r="O87" s="1"/>
      <c r="P87" s="1"/>
      <c r="Q87" s="1"/>
      <c r="R87" s="1"/>
      <c r="S87" s="1"/>
    </row>
    <row r="88" spans="1:19" x14ac:dyDescent="0.35">
      <c r="A88" s="28"/>
      <c r="B88" s="120"/>
      <c r="C88" s="120"/>
      <c r="D88" s="121"/>
      <c r="E88" s="263"/>
      <c r="F88" s="239"/>
      <c r="G88" s="122"/>
      <c r="H88" s="120"/>
      <c r="I88" s="121"/>
      <c r="J88" s="370">
        <f t="shared" si="1"/>
        <v>0</v>
      </c>
      <c r="K88" s="120"/>
      <c r="L88" s="28"/>
      <c r="M88" s="1"/>
      <c r="N88" s="1"/>
      <c r="O88" s="1"/>
      <c r="P88" s="1"/>
      <c r="Q88" s="1"/>
      <c r="R88" s="1"/>
      <c r="S88" s="1"/>
    </row>
    <row r="89" spans="1:19" x14ac:dyDescent="0.35">
      <c r="A89" s="28"/>
      <c r="B89" s="120"/>
      <c r="C89" s="120"/>
      <c r="D89" s="121"/>
      <c r="E89" s="263"/>
      <c r="F89" s="239"/>
      <c r="G89" s="122"/>
      <c r="H89" s="120"/>
      <c r="I89" s="121"/>
      <c r="J89" s="370">
        <f t="shared" si="1"/>
        <v>0</v>
      </c>
      <c r="K89" s="120"/>
      <c r="L89" s="28"/>
      <c r="M89" s="1"/>
      <c r="N89" s="1"/>
      <c r="O89" s="1"/>
      <c r="P89" s="1"/>
      <c r="Q89" s="1"/>
      <c r="R89" s="1"/>
      <c r="S89" s="1"/>
    </row>
    <row r="90" spans="1:19" x14ac:dyDescent="0.35">
      <c r="A90" s="28"/>
      <c r="B90" s="120"/>
      <c r="C90" s="120"/>
      <c r="D90" s="121"/>
      <c r="E90" s="263"/>
      <c r="F90" s="239"/>
      <c r="G90" s="122"/>
      <c r="H90" s="120"/>
      <c r="I90" s="121"/>
      <c r="J90" s="370">
        <f t="shared" si="1"/>
        <v>0</v>
      </c>
      <c r="K90" s="120"/>
      <c r="L90" s="28"/>
      <c r="M90" s="1"/>
      <c r="N90" s="1"/>
      <c r="O90" s="1"/>
      <c r="P90" s="1"/>
      <c r="Q90" s="1"/>
      <c r="R90" s="1"/>
      <c r="S90" s="1"/>
    </row>
    <row r="91" spans="1:19" x14ac:dyDescent="0.35">
      <c r="A91" s="28"/>
      <c r="B91" s="120"/>
      <c r="C91" s="120"/>
      <c r="D91" s="121"/>
      <c r="E91" s="263"/>
      <c r="F91" s="239"/>
      <c r="G91" s="122"/>
      <c r="H91" s="120"/>
      <c r="I91" s="121"/>
      <c r="J91" s="370">
        <f t="shared" si="1"/>
        <v>0</v>
      </c>
      <c r="K91" s="120"/>
      <c r="L91" s="28"/>
      <c r="M91" s="1"/>
      <c r="N91" s="1"/>
      <c r="O91" s="1"/>
      <c r="P91" s="1"/>
      <c r="Q91" s="1"/>
      <c r="R91" s="1"/>
      <c r="S91" s="1"/>
    </row>
    <row r="92" spans="1:19" x14ac:dyDescent="0.35">
      <c r="A92" s="28"/>
      <c r="B92" s="120"/>
      <c r="C92" s="120"/>
      <c r="D92" s="121"/>
      <c r="E92" s="263"/>
      <c r="F92" s="239"/>
      <c r="G92" s="122"/>
      <c r="H92" s="120"/>
      <c r="I92" s="121"/>
      <c r="J92" s="370">
        <f t="shared" si="1"/>
        <v>0</v>
      </c>
      <c r="K92" s="120"/>
      <c r="L92" s="28"/>
      <c r="M92" s="1"/>
      <c r="N92" s="1"/>
      <c r="O92" s="1"/>
      <c r="P92" s="1"/>
      <c r="Q92" s="1"/>
      <c r="R92" s="1"/>
      <c r="S92" s="1"/>
    </row>
    <row r="93" spans="1:19" x14ac:dyDescent="0.35">
      <c r="A93" s="28"/>
      <c r="B93" s="120"/>
      <c r="C93" s="120"/>
      <c r="D93" s="121"/>
      <c r="E93" s="263"/>
      <c r="F93" s="239"/>
      <c r="G93" s="122"/>
      <c r="H93" s="120"/>
      <c r="I93" s="121"/>
      <c r="J93" s="370">
        <f t="shared" si="1"/>
        <v>0</v>
      </c>
      <c r="K93" s="120"/>
      <c r="L93" s="28"/>
      <c r="M93" s="1"/>
      <c r="N93" s="1"/>
      <c r="O93" s="1"/>
      <c r="P93" s="1"/>
      <c r="Q93" s="1"/>
      <c r="R93" s="1"/>
      <c r="S93" s="1"/>
    </row>
    <row r="94" spans="1:19" x14ac:dyDescent="0.35">
      <c r="A94" s="28"/>
      <c r="B94" s="120"/>
      <c r="C94" s="120"/>
      <c r="D94" s="121"/>
      <c r="E94" s="263"/>
      <c r="F94" s="239"/>
      <c r="G94" s="122"/>
      <c r="H94" s="120"/>
      <c r="I94" s="121"/>
      <c r="J94" s="370">
        <f t="shared" si="1"/>
        <v>0</v>
      </c>
      <c r="K94" s="120"/>
      <c r="L94" s="28"/>
      <c r="M94" s="1"/>
      <c r="N94" s="1"/>
      <c r="O94" s="1"/>
      <c r="P94" s="1"/>
      <c r="Q94" s="1"/>
      <c r="R94" s="1"/>
      <c r="S94" s="1"/>
    </row>
    <row r="95" spans="1:19" x14ac:dyDescent="0.35">
      <c r="A95" s="28"/>
      <c r="B95" s="120"/>
      <c r="C95" s="120"/>
      <c r="D95" s="121"/>
      <c r="E95" s="263"/>
      <c r="F95" s="239"/>
      <c r="G95" s="122"/>
      <c r="H95" s="120"/>
      <c r="I95" s="121"/>
      <c r="J95" s="370">
        <f t="shared" si="1"/>
        <v>0</v>
      </c>
      <c r="K95" s="120"/>
      <c r="L95" s="28"/>
      <c r="M95" s="1"/>
      <c r="N95" s="1"/>
      <c r="O95" s="1"/>
      <c r="P95" s="1"/>
      <c r="Q95" s="1"/>
      <c r="R95" s="1"/>
      <c r="S95" s="1"/>
    </row>
    <row r="96" spans="1:19" x14ac:dyDescent="0.35">
      <c r="A96" s="28"/>
      <c r="B96" s="120"/>
      <c r="C96" s="120"/>
      <c r="D96" s="121"/>
      <c r="E96" s="263"/>
      <c r="F96" s="239"/>
      <c r="G96" s="122"/>
      <c r="H96" s="120"/>
      <c r="I96" s="121"/>
      <c r="J96" s="370">
        <f t="shared" si="1"/>
        <v>0</v>
      </c>
      <c r="K96" s="120"/>
      <c r="L96" s="28"/>
      <c r="M96" s="1"/>
      <c r="N96" s="1"/>
      <c r="O96" s="1"/>
      <c r="P96" s="1"/>
      <c r="Q96" s="1"/>
      <c r="R96" s="1"/>
      <c r="S96" s="1"/>
    </row>
    <row r="97" spans="1:19" x14ac:dyDescent="0.35">
      <c r="A97" s="28"/>
      <c r="B97" s="120"/>
      <c r="C97" s="120"/>
      <c r="D97" s="121"/>
      <c r="E97" s="263"/>
      <c r="F97" s="239"/>
      <c r="G97" s="122"/>
      <c r="H97" s="120"/>
      <c r="I97" s="121"/>
      <c r="J97" s="370">
        <f t="shared" si="1"/>
        <v>0</v>
      </c>
      <c r="K97" s="120"/>
      <c r="L97" s="28"/>
      <c r="M97" s="1"/>
      <c r="N97" s="1"/>
      <c r="O97" s="1"/>
      <c r="P97" s="1"/>
      <c r="Q97" s="1"/>
      <c r="R97" s="1"/>
      <c r="S97" s="1"/>
    </row>
    <row r="98" spans="1:19" x14ac:dyDescent="0.35">
      <c r="A98" s="28"/>
      <c r="B98" s="178" t="s">
        <v>42</v>
      </c>
      <c r="C98" s="336">
        <f>SUM(C86:C97)</f>
        <v>0</v>
      </c>
      <c r="D98" s="337"/>
      <c r="E98" s="337"/>
      <c r="F98" s="337"/>
      <c r="G98" s="337"/>
      <c r="H98" s="338"/>
      <c r="I98" s="339"/>
      <c r="J98" s="336">
        <f>SUM(J86:J97)</f>
        <v>0</v>
      </c>
      <c r="K98" s="340"/>
      <c r="L98" s="28"/>
      <c r="M98" s="1"/>
      <c r="N98" s="1"/>
    </row>
    <row r="99" spans="1:19" ht="7" customHeight="1" x14ac:dyDescent="0.35">
      <c r="B99" s="435" t="s">
        <v>118</v>
      </c>
      <c r="C99" s="436"/>
      <c r="D99" s="436"/>
      <c r="E99" s="436"/>
      <c r="F99" s="436"/>
      <c r="G99" s="436"/>
      <c r="H99" s="436"/>
      <c r="I99" s="436"/>
      <c r="J99" s="436"/>
      <c r="K99" s="437"/>
    </row>
    <row r="100" spans="1:19" ht="20.149999999999999" customHeight="1" x14ac:dyDescent="0.35">
      <c r="B100" s="438"/>
      <c r="C100" s="439"/>
      <c r="D100" s="439"/>
      <c r="E100" s="439"/>
      <c r="F100" s="439"/>
      <c r="G100" s="439"/>
      <c r="H100" s="439"/>
      <c r="I100" s="439"/>
      <c r="J100" s="439"/>
      <c r="K100" s="440"/>
    </row>
    <row r="101" spans="1:19" ht="12.65" customHeight="1" x14ac:dyDescent="0.35">
      <c r="B101" s="441" t="s">
        <v>197</v>
      </c>
      <c r="C101" s="442"/>
      <c r="D101" s="442"/>
      <c r="E101" s="442"/>
      <c r="F101" s="442"/>
      <c r="G101" s="442"/>
      <c r="H101" s="442"/>
      <c r="I101" s="442"/>
      <c r="J101" s="442"/>
      <c r="K101" s="443"/>
    </row>
    <row r="102" spans="1:19" ht="45" customHeight="1" x14ac:dyDescent="0.35">
      <c r="B102" s="444"/>
      <c r="C102" s="445"/>
      <c r="D102" s="445"/>
      <c r="E102" s="445"/>
      <c r="F102" s="445"/>
      <c r="G102" s="445"/>
      <c r="H102" s="445"/>
      <c r="I102" s="445"/>
      <c r="J102" s="445"/>
      <c r="K102" s="446"/>
    </row>
    <row r="103" spans="1:19" ht="7" customHeight="1" x14ac:dyDescent="0.35">
      <c r="A103" s="28"/>
      <c r="B103" s="341"/>
      <c r="C103" s="341"/>
      <c r="D103" s="341"/>
      <c r="E103" s="341"/>
      <c r="F103" s="341"/>
      <c r="G103" s="341"/>
      <c r="H103" s="341"/>
      <c r="I103" s="342"/>
      <c r="J103" s="342"/>
      <c r="K103" s="342"/>
      <c r="L103" s="28"/>
      <c r="M103" s="1"/>
      <c r="N103" s="1"/>
      <c r="O103" s="1"/>
      <c r="P103" s="1"/>
      <c r="Q103" s="1"/>
      <c r="R103" s="1"/>
    </row>
    <row r="104" spans="1:19" s="79" customFormat="1" x14ac:dyDescent="0.35">
      <c r="A104" s="56"/>
      <c r="B104" s="167" t="s">
        <v>157</v>
      </c>
      <c r="C104" s="168"/>
      <c r="D104" s="168"/>
      <c r="E104" s="168"/>
      <c r="F104" s="168"/>
      <c r="G104" s="168"/>
      <c r="H104" s="168"/>
      <c r="I104" s="169"/>
      <c r="J104" s="169"/>
      <c r="K104" s="329"/>
      <c r="L104" s="56"/>
      <c r="M104" s="81"/>
      <c r="N104" s="81"/>
      <c r="O104" s="81"/>
      <c r="P104" s="81"/>
      <c r="Q104" s="81"/>
      <c r="R104" s="81"/>
    </row>
    <row r="105" spans="1:19" ht="3" customHeight="1" x14ac:dyDescent="0.35">
      <c r="A105" s="28"/>
      <c r="B105" s="330"/>
      <c r="C105" s="331"/>
      <c r="D105" s="331"/>
      <c r="E105" s="331"/>
      <c r="F105" s="331"/>
      <c r="G105" s="331"/>
      <c r="H105" s="331"/>
      <c r="I105" s="332"/>
      <c r="J105" s="332"/>
      <c r="K105" s="333"/>
      <c r="L105" s="28"/>
      <c r="M105" s="1"/>
      <c r="N105" s="1"/>
      <c r="O105" s="1"/>
      <c r="P105" s="1"/>
      <c r="Q105" s="1"/>
      <c r="R105" s="1"/>
    </row>
    <row r="106" spans="1:19" ht="50.15" customHeight="1" x14ac:dyDescent="0.35">
      <c r="A106" s="28"/>
      <c r="B106" s="334" t="s">
        <v>43</v>
      </c>
      <c r="C106" s="334" t="s">
        <v>44</v>
      </c>
      <c r="D106" s="447" t="s">
        <v>164</v>
      </c>
      <c r="E106" s="448"/>
      <c r="F106" s="177" t="s">
        <v>158</v>
      </c>
      <c r="G106" s="177" t="s">
        <v>207</v>
      </c>
      <c r="H106" s="335" t="s">
        <v>165</v>
      </c>
      <c r="I106" s="334" t="s">
        <v>198</v>
      </c>
      <c r="J106" s="334" t="s">
        <v>109</v>
      </c>
      <c r="K106" s="334" t="s">
        <v>160</v>
      </c>
      <c r="L106" s="28"/>
      <c r="M106" s="1"/>
      <c r="N106" s="1"/>
      <c r="O106" s="1"/>
      <c r="P106" s="1"/>
      <c r="Q106" s="1"/>
      <c r="R106" s="1"/>
    </row>
    <row r="107" spans="1:19" x14ac:dyDescent="0.35">
      <c r="A107" s="28"/>
      <c r="B107" s="120"/>
      <c r="C107" s="120"/>
      <c r="D107" s="449"/>
      <c r="E107" s="450"/>
      <c r="F107" s="239"/>
      <c r="G107" s="239"/>
      <c r="H107" s="121"/>
      <c r="I107" s="239"/>
      <c r="J107" s="239"/>
      <c r="K107" s="173">
        <f t="shared" ref="K107:K112" si="2">C107*J107</f>
        <v>0</v>
      </c>
      <c r="L107" s="28"/>
      <c r="M107" s="1"/>
      <c r="N107" s="1"/>
      <c r="O107" s="1"/>
      <c r="P107" s="1"/>
      <c r="Q107" s="1"/>
      <c r="R107" s="1"/>
    </row>
    <row r="108" spans="1:19" x14ac:dyDescent="0.35">
      <c r="A108" s="28"/>
      <c r="B108" s="120"/>
      <c r="C108" s="120"/>
      <c r="D108" s="449"/>
      <c r="E108" s="450"/>
      <c r="F108" s="239"/>
      <c r="G108" s="239"/>
      <c r="H108" s="121"/>
      <c r="I108" s="239"/>
      <c r="J108" s="239"/>
      <c r="K108" s="173">
        <f t="shared" si="2"/>
        <v>0</v>
      </c>
      <c r="L108" s="28"/>
      <c r="M108" s="1"/>
      <c r="N108" s="1"/>
      <c r="O108" s="1"/>
      <c r="P108" s="1"/>
      <c r="Q108" s="1"/>
      <c r="R108" s="1"/>
    </row>
    <row r="109" spans="1:19" x14ac:dyDescent="0.35">
      <c r="A109" s="28"/>
      <c r="B109" s="120"/>
      <c r="C109" s="120"/>
      <c r="D109" s="449"/>
      <c r="E109" s="450"/>
      <c r="F109" s="239"/>
      <c r="G109" s="239"/>
      <c r="H109" s="121"/>
      <c r="I109" s="239"/>
      <c r="J109" s="239"/>
      <c r="K109" s="173">
        <f t="shared" si="2"/>
        <v>0</v>
      </c>
      <c r="L109" s="28"/>
      <c r="M109" s="1"/>
      <c r="N109" s="1"/>
      <c r="O109" s="1"/>
      <c r="P109" s="1"/>
      <c r="Q109" s="1"/>
      <c r="R109" s="1"/>
    </row>
    <row r="110" spans="1:19" x14ac:dyDescent="0.35">
      <c r="A110" s="28"/>
      <c r="B110" s="120"/>
      <c r="C110" s="120"/>
      <c r="D110" s="449"/>
      <c r="E110" s="450"/>
      <c r="F110" s="239"/>
      <c r="G110" s="239"/>
      <c r="H110" s="121"/>
      <c r="I110" s="239"/>
      <c r="J110" s="239"/>
      <c r="K110" s="173">
        <f t="shared" si="2"/>
        <v>0</v>
      </c>
      <c r="L110" s="28"/>
      <c r="M110" s="1"/>
      <c r="N110" s="1"/>
      <c r="O110" s="1"/>
      <c r="P110" s="1"/>
      <c r="Q110" s="1"/>
      <c r="R110" s="1"/>
    </row>
    <row r="111" spans="1:19" x14ac:dyDescent="0.35">
      <c r="A111" s="28"/>
      <c r="B111" s="120"/>
      <c r="C111" s="120"/>
      <c r="D111" s="449"/>
      <c r="E111" s="450"/>
      <c r="F111" s="239"/>
      <c r="G111" s="239"/>
      <c r="H111" s="121"/>
      <c r="I111" s="239"/>
      <c r="J111" s="239"/>
      <c r="K111" s="173">
        <f t="shared" si="2"/>
        <v>0</v>
      </c>
      <c r="L111" s="28"/>
      <c r="M111" s="1"/>
      <c r="N111" s="1"/>
      <c r="O111" s="1"/>
      <c r="P111" s="1"/>
      <c r="Q111" s="1"/>
      <c r="R111" s="1"/>
    </row>
    <row r="112" spans="1:19" x14ac:dyDescent="0.35">
      <c r="A112" s="28"/>
      <c r="B112" s="120"/>
      <c r="C112" s="120"/>
      <c r="D112" s="449"/>
      <c r="E112" s="450"/>
      <c r="F112" s="239"/>
      <c r="G112" s="239"/>
      <c r="H112" s="121"/>
      <c r="I112" s="239"/>
      <c r="J112" s="239"/>
      <c r="K112" s="173">
        <f t="shared" si="2"/>
        <v>0</v>
      </c>
      <c r="L112" s="28"/>
      <c r="M112" s="1"/>
      <c r="N112" s="1"/>
    </row>
    <row r="113" spans="1:18" ht="14.15" customHeight="1" x14ac:dyDescent="0.35">
      <c r="A113" s="28"/>
      <c r="B113" s="343" t="s">
        <v>42</v>
      </c>
      <c r="C113" s="344">
        <f>SUM(C107:C112)</f>
        <v>0</v>
      </c>
      <c r="D113" s="83"/>
      <c r="E113" s="184"/>
      <c r="F113" s="204"/>
      <c r="H113" s="345"/>
      <c r="I113" s="346"/>
      <c r="J113" s="347"/>
      <c r="K113" s="348">
        <f>SUM(K107:K112)</f>
        <v>0</v>
      </c>
      <c r="L113" s="28"/>
      <c r="M113" s="1"/>
      <c r="N113" s="1"/>
      <c r="O113" s="1"/>
      <c r="P113" s="1"/>
      <c r="Q113" s="1"/>
      <c r="R113" s="1"/>
    </row>
    <row r="114" spans="1:18" ht="7" customHeight="1" x14ac:dyDescent="0.35">
      <c r="A114" s="28"/>
      <c r="B114" s="349"/>
      <c r="C114" s="350"/>
      <c r="D114" s="80"/>
      <c r="E114" s="80"/>
      <c r="F114" s="80"/>
      <c r="G114" s="351"/>
      <c r="H114" s="352"/>
      <c r="I114" s="352"/>
      <c r="J114" s="338"/>
      <c r="K114" s="351"/>
      <c r="L114" s="28"/>
      <c r="M114" s="1"/>
      <c r="N114" s="1"/>
      <c r="O114" s="1"/>
      <c r="P114" s="1"/>
      <c r="Q114" s="1"/>
      <c r="R114" s="1"/>
    </row>
    <row r="115" spans="1:18" s="79" customFormat="1" ht="14.5" customHeight="1" x14ac:dyDescent="0.35">
      <c r="A115" s="56"/>
      <c r="B115" s="167" t="s">
        <v>162</v>
      </c>
      <c r="C115" s="168"/>
      <c r="D115" s="168"/>
      <c r="E115" s="168"/>
      <c r="F115" s="168"/>
      <c r="G115" s="168"/>
      <c r="H115" s="168"/>
      <c r="I115" s="169"/>
      <c r="J115" s="169"/>
      <c r="K115" s="329"/>
      <c r="L115" s="56"/>
      <c r="M115" s="81"/>
      <c r="N115" s="81"/>
      <c r="O115" s="81"/>
      <c r="P115" s="81"/>
      <c r="Q115" s="81"/>
      <c r="R115" s="81"/>
    </row>
    <row r="116" spans="1:18" ht="3" customHeight="1" x14ac:dyDescent="0.35">
      <c r="A116" s="28"/>
      <c r="B116" s="330"/>
      <c r="C116" s="331"/>
      <c r="D116" s="331"/>
      <c r="E116" s="331"/>
      <c r="F116" s="331"/>
      <c r="G116" s="331"/>
      <c r="H116" s="331"/>
      <c r="I116" s="332"/>
      <c r="J116" s="332"/>
      <c r="K116" s="333"/>
      <c r="L116" s="28"/>
      <c r="M116" s="1"/>
      <c r="N116" s="1"/>
      <c r="O116" s="1"/>
      <c r="P116" s="1"/>
      <c r="Q116" s="1"/>
      <c r="R116" s="1"/>
    </row>
    <row r="117" spans="1:18" ht="45" x14ac:dyDescent="0.35">
      <c r="A117" s="28"/>
      <c r="B117" s="353"/>
      <c r="C117" s="334" t="s">
        <v>44</v>
      </c>
      <c r="D117" s="433" t="s">
        <v>166</v>
      </c>
      <c r="E117" s="434"/>
      <c r="F117" s="177" t="s">
        <v>158</v>
      </c>
      <c r="G117" s="334" t="s">
        <v>195</v>
      </c>
      <c r="H117" s="334" t="s">
        <v>160</v>
      </c>
      <c r="I117" s="334" t="s">
        <v>161</v>
      </c>
      <c r="J117" s="354"/>
      <c r="K117" s="355"/>
      <c r="L117" s="28"/>
      <c r="M117" s="1"/>
      <c r="N117" s="1"/>
      <c r="O117" s="1"/>
      <c r="P117" s="1"/>
      <c r="Q117" s="1"/>
      <c r="R117" s="1"/>
    </row>
    <row r="118" spans="1:18" x14ac:dyDescent="0.35">
      <c r="A118" s="28"/>
      <c r="B118" s="356"/>
      <c r="C118" s="239"/>
      <c r="D118" s="390"/>
      <c r="E118" s="391"/>
      <c r="F118" s="239"/>
      <c r="G118" s="239"/>
      <c r="H118" s="173">
        <f t="shared" ref="H118:H123" si="3">C118*G118</f>
        <v>0</v>
      </c>
      <c r="I118" s="261"/>
      <c r="J118" s="309"/>
      <c r="K118" s="357"/>
      <c r="L118" s="28"/>
      <c r="M118" s="1"/>
      <c r="N118" s="1"/>
      <c r="O118" s="1"/>
      <c r="P118" s="1"/>
      <c r="Q118" s="1"/>
      <c r="R118" s="1"/>
    </row>
    <row r="119" spans="1:18" x14ac:dyDescent="0.35">
      <c r="A119" s="28"/>
      <c r="B119" s="356"/>
      <c r="C119" s="239"/>
      <c r="D119" s="390"/>
      <c r="E119" s="391"/>
      <c r="F119" s="239"/>
      <c r="G119" s="239"/>
      <c r="H119" s="173">
        <f t="shared" si="3"/>
        <v>0</v>
      </c>
      <c r="I119" s="261"/>
      <c r="J119" s="309"/>
      <c r="K119" s="357"/>
      <c r="L119" s="28"/>
      <c r="M119" s="1"/>
      <c r="N119" s="1"/>
      <c r="O119" s="1"/>
      <c r="P119" s="1"/>
      <c r="Q119" s="1"/>
      <c r="R119" s="1"/>
    </row>
    <row r="120" spans="1:18" x14ac:dyDescent="0.35">
      <c r="A120" s="28"/>
      <c r="B120" s="356"/>
      <c r="C120" s="239"/>
      <c r="D120" s="390"/>
      <c r="E120" s="391"/>
      <c r="F120" s="239"/>
      <c r="G120" s="239"/>
      <c r="H120" s="173">
        <f t="shared" si="3"/>
        <v>0</v>
      </c>
      <c r="I120" s="261"/>
      <c r="J120" s="309"/>
      <c r="K120" s="357"/>
      <c r="L120" s="28"/>
      <c r="M120" s="1"/>
      <c r="N120" s="1"/>
      <c r="O120" s="1"/>
      <c r="P120" s="1"/>
      <c r="Q120" s="1"/>
      <c r="R120" s="1"/>
    </row>
    <row r="121" spans="1:18" x14ac:dyDescent="0.35">
      <c r="A121" s="28"/>
      <c r="B121" s="356"/>
      <c r="C121" s="239"/>
      <c r="D121" s="390"/>
      <c r="E121" s="391"/>
      <c r="F121" s="239"/>
      <c r="G121" s="239"/>
      <c r="H121" s="173">
        <f t="shared" si="3"/>
        <v>0</v>
      </c>
      <c r="I121" s="261"/>
      <c r="J121" s="309"/>
      <c r="K121" s="357"/>
      <c r="L121" s="28"/>
      <c r="M121" s="1"/>
      <c r="N121" s="1"/>
      <c r="O121" s="1"/>
      <c r="P121" s="1"/>
      <c r="Q121" s="1"/>
      <c r="R121" s="1"/>
    </row>
    <row r="122" spans="1:18" x14ac:dyDescent="0.35">
      <c r="A122" s="28"/>
      <c r="B122" s="356"/>
      <c r="C122" s="239"/>
      <c r="D122" s="390"/>
      <c r="E122" s="391"/>
      <c r="F122" s="239"/>
      <c r="G122" s="239"/>
      <c r="H122" s="173">
        <f t="shared" si="3"/>
        <v>0</v>
      </c>
      <c r="I122" s="261"/>
      <c r="J122" s="309"/>
      <c r="K122" s="357"/>
      <c r="L122" s="28"/>
      <c r="M122" s="1"/>
      <c r="N122" s="1"/>
      <c r="O122" s="1"/>
      <c r="P122" s="1"/>
      <c r="Q122" s="1"/>
      <c r="R122" s="1"/>
    </row>
    <row r="123" spans="1:18" x14ac:dyDescent="0.35">
      <c r="A123" s="28"/>
      <c r="B123" s="356"/>
      <c r="C123" s="239"/>
      <c r="D123" s="390"/>
      <c r="E123" s="391"/>
      <c r="F123" s="239"/>
      <c r="G123" s="239"/>
      <c r="H123" s="173">
        <f t="shared" si="3"/>
        <v>0</v>
      </c>
      <c r="I123" s="261"/>
      <c r="J123" s="309"/>
      <c r="K123" s="357"/>
      <c r="L123" s="28"/>
      <c r="M123" s="1"/>
      <c r="N123" s="1"/>
      <c r="O123" s="1"/>
      <c r="P123" s="1"/>
      <c r="Q123" s="1"/>
      <c r="R123" s="1"/>
    </row>
    <row r="124" spans="1:18" x14ac:dyDescent="0.35">
      <c r="A124" s="28"/>
      <c r="B124" s="178" t="s">
        <v>42</v>
      </c>
      <c r="C124" s="336">
        <f>SUM(C118:C123)</f>
        <v>0</v>
      </c>
      <c r="D124" s="40"/>
      <c r="E124" s="40"/>
      <c r="G124" s="40"/>
      <c r="H124" s="336">
        <f>SUM(H118:H123)</f>
        <v>0</v>
      </c>
      <c r="I124" s="358"/>
      <c r="J124" s="80"/>
      <c r="K124" s="340"/>
      <c r="L124" s="28"/>
      <c r="M124" s="1"/>
      <c r="N124" s="1"/>
    </row>
    <row r="125" spans="1:18" ht="7" customHeight="1" x14ac:dyDescent="0.35">
      <c r="A125" s="28"/>
      <c r="B125" s="341"/>
      <c r="C125" s="341"/>
      <c r="D125" s="341"/>
      <c r="E125" s="341"/>
      <c r="F125" s="341"/>
      <c r="G125" s="341"/>
      <c r="H125" s="341"/>
      <c r="I125" s="342"/>
      <c r="J125" s="342"/>
      <c r="K125" s="342"/>
      <c r="L125" s="28"/>
      <c r="M125" s="1"/>
      <c r="N125" s="1"/>
      <c r="O125" s="1"/>
      <c r="P125" s="1"/>
      <c r="Q125" s="1"/>
      <c r="R125" s="1"/>
    </row>
    <row r="126" spans="1:18" s="79" customFormat="1" x14ac:dyDescent="0.35">
      <c r="A126" s="56"/>
      <c r="B126" s="167" t="s">
        <v>227</v>
      </c>
      <c r="C126" s="168"/>
      <c r="D126" s="168"/>
      <c r="E126" s="168"/>
      <c r="F126" s="168"/>
      <c r="G126" s="168"/>
      <c r="H126" s="168"/>
      <c r="I126" s="169"/>
      <c r="J126" s="169"/>
      <c r="K126" s="329"/>
      <c r="L126" s="56"/>
      <c r="M126" s="81"/>
      <c r="N126" s="81"/>
      <c r="O126" s="81"/>
      <c r="P126" s="81"/>
      <c r="Q126" s="81"/>
      <c r="R126" s="81"/>
    </row>
    <row r="127" spans="1:18" ht="3" customHeight="1" x14ac:dyDescent="0.35">
      <c r="A127" s="28"/>
      <c r="B127" s="330"/>
      <c r="C127" s="331"/>
      <c r="D127" s="331"/>
      <c r="E127" s="331"/>
      <c r="F127" s="331"/>
      <c r="G127" s="331"/>
      <c r="H127" s="331"/>
      <c r="I127" s="332"/>
      <c r="J127" s="332"/>
      <c r="K127" s="333"/>
      <c r="L127" s="28"/>
      <c r="M127" s="1"/>
      <c r="N127" s="1"/>
      <c r="O127" s="1"/>
      <c r="P127" s="1"/>
      <c r="Q127" s="1"/>
      <c r="R127" s="1"/>
    </row>
    <row r="128" spans="1:18" ht="36" customHeight="1" x14ac:dyDescent="0.35">
      <c r="A128" s="28"/>
      <c r="B128" s="353"/>
      <c r="C128" s="334" t="s">
        <v>44</v>
      </c>
      <c r="D128" s="433" t="s">
        <v>168</v>
      </c>
      <c r="E128" s="434"/>
      <c r="F128" s="334" t="s">
        <v>163</v>
      </c>
      <c r="G128" s="334" t="s">
        <v>160</v>
      </c>
      <c r="H128" s="359"/>
      <c r="I128" s="360"/>
      <c r="J128" s="360"/>
      <c r="K128" s="355"/>
      <c r="L128" s="28"/>
      <c r="M128" s="1"/>
      <c r="N128" s="1"/>
      <c r="O128" s="1"/>
      <c r="P128" s="1"/>
      <c r="Q128" s="1"/>
      <c r="R128" s="1"/>
    </row>
    <row r="129" spans="1:18" x14ac:dyDescent="0.35">
      <c r="A129" s="28"/>
      <c r="B129" s="356"/>
      <c r="C129" s="239"/>
      <c r="D129" s="390"/>
      <c r="E129" s="391"/>
      <c r="F129" s="239"/>
      <c r="G129" s="173">
        <f t="shared" ref="G129" si="4">C129*F129</f>
        <v>0</v>
      </c>
      <c r="H129" s="361"/>
      <c r="I129" s="362"/>
      <c r="J129" s="362"/>
      <c r="K129" s="357"/>
      <c r="L129" s="28"/>
      <c r="M129" s="1"/>
      <c r="N129" s="1"/>
      <c r="O129" s="1"/>
      <c r="P129" s="1"/>
      <c r="Q129" s="1"/>
      <c r="R129" s="1"/>
    </row>
    <row r="130" spans="1:18" x14ac:dyDescent="0.35">
      <c r="A130" s="28"/>
      <c r="B130" s="356"/>
      <c r="C130" s="239"/>
      <c r="D130" s="390"/>
      <c r="E130" s="391"/>
      <c r="F130" s="239"/>
      <c r="G130" s="173">
        <f t="shared" ref="G130:G134" si="5">C130*F130</f>
        <v>0</v>
      </c>
      <c r="H130" s="361"/>
      <c r="I130" s="362"/>
      <c r="J130" s="362"/>
      <c r="K130" s="357"/>
      <c r="L130" s="28"/>
      <c r="M130" s="1"/>
      <c r="N130" s="1"/>
      <c r="O130" s="1"/>
      <c r="P130" s="1"/>
      <c r="Q130" s="1"/>
      <c r="R130" s="1"/>
    </row>
    <row r="131" spans="1:18" x14ac:dyDescent="0.35">
      <c r="A131" s="28"/>
      <c r="B131" s="356"/>
      <c r="C131" s="239"/>
      <c r="D131" s="390"/>
      <c r="E131" s="391"/>
      <c r="F131" s="239"/>
      <c r="G131" s="173">
        <f t="shared" si="5"/>
        <v>0</v>
      </c>
      <c r="H131" s="361"/>
      <c r="I131" s="362"/>
      <c r="J131" s="362"/>
      <c r="K131" s="357"/>
      <c r="L131" s="28"/>
      <c r="M131" s="1"/>
      <c r="N131" s="1"/>
      <c r="O131" s="1"/>
      <c r="P131" s="1"/>
      <c r="Q131" s="1"/>
      <c r="R131" s="1"/>
    </row>
    <row r="132" spans="1:18" x14ac:dyDescent="0.35">
      <c r="A132" s="28"/>
      <c r="B132" s="356"/>
      <c r="C132" s="239"/>
      <c r="D132" s="390"/>
      <c r="E132" s="391"/>
      <c r="F132" s="239"/>
      <c r="G132" s="173">
        <f t="shared" si="5"/>
        <v>0</v>
      </c>
      <c r="H132" s="361"/>
      <c r="I132" s="362"/>
      <c r="J132" s="362"/>
      <c r="K132" s="357"/>
      <c r="L132" s="28"/>
      <c r="M132" s="1"/>
      <c r="N132" s="1"/>
      <c r="O132" s="1"/>
      <c r="P132" s="1"/>
      <c r="Q132" s="1"/>
      <c r="R132" s="1"/>
    </row>
    <row r="133" spans="1:18" x14ac:dyDescent="0.35">
      <c r="A133" s="28"/>
      <c r="B133" s="356"/>
      <c r="C133" s="239"/>
      <c r="D133" s="390"/>
      <c r="E133" s="391"/>
      <c r="F133" s="239"/>
      <c r="G133" s="173">
        <f t="shared" si="5"/>
        <v>0</v>
      </c>
      <c r="H133" s="361"/>
      <c r="I133" s="362"/>
      <c r="J133" s="362"/>
      <c r="K133" s="357"/>
      <c r="L133" s="28"/>
      <c r="M133" s="1"/>
      <c r="N133" s="1"/>
      <c r="O133" s="1"/>
      <c r="P133" s="1"/>
      <c r="Q133" s="1"/>
      <c r="R133" s="1"/>
    </row>
    <row r="134" spans="1:18" x14ac:dyDescent="0.35">
      <c r="A134" s="28"/>
      <c r="B134" s="356"/>
      <c r="C134" s="239"/>
      <c r="D134" s="390"/>
      <c r="E134" s="391"/>
      <c r="F134" s="239"/>
      <c r="G134" s="173">
        <f t="shared" si="5"/>
        <v>0</v>
      </c>
      <c r="H134" s="361"/>
      <c r="I134" s="362"/>
      <c r="J134" s="362"/>
      <c r="K134" s="357"/>
      <c r="L134" s="28"/>
      <c r="M134" s="1"/>
      <c r="N134" s="1"/>
      <c r="O134" s="1"/>
      <c r="P134" s="1"/>
      <c r="Q134" s="1"/>
      <c r="R134" s="1"/>
    </row>
    <row r="135" spans="1:18" x14ac:dyDescent="0.35">
      <c r="A135" s="28"/>
      <c r="B135" s="178" t="s">
        <v>42</v>
      </c>
      <c r="C135" s="336">
        <f>SUM(C129:C134)</f>
        <v>0</v>
      </c>
      <c r="D135" s="40"/>
      <c r="E135" s="40"/>
      <c r="F135" s="40"/>
      <c r="G135" s="336">
        <f>SUM(G129:G134)</f>
        <v>0</v>
      </c>
      <c r="H135" s="363"/>
      <c r="I135" s="80"/>
      <c r="J135" s="80"/>
      <c r="K135" s="340"/>
      <c r="L135" s="28"/>
      <c r="M135" s="1"/>
      <c r="N135" s="1"/>
    </row>
    <row r="136" spans="1:18" x14ac:dyDescent="0.35"/>
    <row r="137" spans="1:18" hidden="1" x14ac:dyDescent="0.35">
      <c r="B137" s="364"/>
    </row>
    <row r="138" spans="1:18" ht="15.5" hidden="1" x14ac:dyDescent="0.35">
      <c r="A138" s="365" t="s">
        <v>136</v>
      </c>
    </row>
    <row r="140" spans="1:18" hidden="1" x14ac:dyDescent="0.35">
      <c r="A140" s="432" t="s">
        <v>137</v>
      </c>
      <c r="B140" s="432"/>
      <c r="C140" s="432"/>
      <c r="D140" s="432"/>
      <c r="E140" s="432"/>
      <c r="F140" s="432"/>
      <c r="G140" s="432"/>
      <c r="H140" s="432"/>
      <c r="I140" s="432"/>
      <c r="J140" s="432"/>
      <c r="K140" s="432"/>
      <c r="L140" s="432"/>
    </row>
    <row r="141" spans="1:18" hidden="1" x14ac:dyDescent="0.35">
      <c r="A141" s="366"/>
      <c r="B141" s="367"/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</row>
    <row r="142" spans="1:18" hidden="1" x14ac:dyDescent="0.35">
      <c r="A142" s="368"/>
      <c r="B142" s="368" t="s">
        <v>138</v>
      </c>
      <c r="C142" s="369"/>
      <c r="D142" s="368" t="s">
        <v>139</v>
      </c>
      <c r="E142" s="369" t="s">
        <v>239</v>
      </c>
      <c r="F142" s="368"/>
      <c r="G142" s="368" t="s">
        <v>140</v>
      </c>
      <c r="H142" s="368" t="s">
        <v>141</v>
      </c>
      <c r="I142" s="368" t="s">
        <v>142</v>
      </c>
      <c r="J142" s="368" t="s">
        <v>239</v>
      </c>
      <c r="K142" s="368"/>
      <c r="L142" s="369"/>
    </row>
    <row r="143" spans="1:18" hidden="1" x14ac:dyDescent="0.35">
      <c r="A143" s="366"/>
      <c r="B143" s="367">
        <f>J36</f>
        <v>0</v>
      </c>
      <c r="C143" s="367"/>
      <c r="D143" s="366" t="str" cm="1">
        <f t="array" ref="D143">IFERROR(INDEX($G$143:$J$156,MATCH($B$143&amp;"1",$G$143:$G$156&amp;$H$143:$H$156,0),3),"")</f>
        <v/>
      </c>
      <c r="E143" s="367" t="str" cm="1">
        <f t="array" ref="E143">IFERROR(INDEX($G$143:$J$156,MATCH($B$143&amp;"1",$G$143:$G$156&amp;$H$143:$H$156,0),4),"")</f>
        <v/>
      </c>
      <c r="F143" s="367"/>
      <c r="G143" s="366" t="s">
        <v>143</v>
      </c>
      <c r="H143" s="366">
        <v>1</v>
      </c>
      <c r="I143" s="366" t="s">
        <v>144</v>
      </c>
      <c r="J143" s="366" t="s">
        <v>177</v>
      </c>
      <c r="K143" s="366"/>
      <c r="L143" s="367"/>
    </row>
    <row r="144" spans="1:18" hidden="1" x14ac:dyDescent="0.35">
      <c r="A144" s="366"/>
      <c r="B144" s="367"/>
      <c r="C144" s="367"/>
      <c r="D144" s="366" t="str" cm="1">
        <f t="array" ref="D144">IFERROR(INDEX($G$143:$I$156,MATCH($B$143&amp;"2",$G$143:$G$156&amp;$H$143:$H$156,0),3),"")</f>
        <v/>
      </c>
      <c r="E144" s="367" t="str" cm="1">
        <f t="array" ref="E144">IFERROR(INDEX($G$143:$J$156,MATCH($B$143&amp;"2",$G$143:$G$156&amp;$H$143:$H$156,0),4),"")</f>
        <v/>
      </c>
      <c r="F144" s="367"/>
      <c r="G144" s="366" t="s">
        <v>143</v>
      </c>
      <c r="H144" s="366">
        <v>2</v>
      </c>
      <c r="I144" s="366" t="s">
        <v>145</v>
      </c>
      <c r="J144" s="366" t="s">
        <v>181</v>
      </c>
      <c r="K144" s="366"/>
      <c r="L144" s="367"/>
    </row>
    <row r="145" spans="1:12" hidden="1" x14ac:dyDescent="0.35">
      <c r="A145" s="366"/>
      <c r="B145" s="367"/>
      <c r="C145" s="367"/>
      <c r="D145" s="366" t="str" cm="1">
        <f t="array" ref="D145">IFERROR(INDEX($G$143:$I$156,MATCH($B$143&amp;"3",$G$143:$G$156&amp;$H$143:$H$156,0),3),"")</f>
        <v/>
      </c>
      <c r="E145" s="367" t="str" cm="1">
        <f t="array" ref="E145">IFERROR(INDEX($G$143:$J$156,MATCH($B$143&amp;"3",$G$143:$G$156&amp;$H$143:$H$156,0),4),"")</f>
        <v/>
      </c>
      <c r="F145" s="367"/>
      <c r="G145" s="366" t="s">
        <v>143</v>
      </c>
      <c r="H145" s="366">
        <v>3</v>
      </c>
      <c r="I145" s="366" t="s">
        <v>146</v>
      </c>
      <c r="J145" s="366" t="s">
        <v>240</v>
      </c>
      <c r="K145" s="366"/>
      <c r="L145" s="367"/>
    </row>
    <row r="146" spans="1:12" hidden="1" x14ac:dyDescent="0.35">
      <c r="A146" s="366"/>
      <c r="B146" s="367"/>
      <c r="C146" s="367"/>
      <c r="D146" s="366" t="str" cm="1">
        <f t="array" ref="D146">IFERROR(INDEX($G$143:$I$156,MATCH($B$143&amp;"4",$G$143:$G$156&amp;$H$143:$H$156,0),3),"")</f>
        <v/>
      </c>
      <c r="E146" s="367" t="str" cm="1">
        <f t="array" ref="E146">IFERROR(INDEX($G$143:$J$156,MATCH($B$143&amp;"4",$G$143:$G$156&amp;$H$143:$H$156,0),4),"")</f>
        <v/>
      </c>
      <c r="F146" s="367"/>
      <c r="G146" s="366" t="s">
        <v>147</v>
      </c>
      <c r="H146" s="366">
        <v>1</v>
      </c>
      <c r="I146" s="366" t="s">
        <v>81</v>
      </c>
      <c r="J146" s="366" t="s">
        <v>179</v>
      </c>
      <c r="K146" s="366"/>
      <c r="L146" s="367"/>
    </row>
    <row r="147" spans="1:12" hidden="1" x14ac:dyDescent="0.35">
      <c r="A147" s="366"/>
      <c r="B147" s="367"/>
      <c r="C147" s="366"/>
      <c r="D147" s="367"/>
      <c r="E147" s="367"/>
      <c r="F147" s="367"/>
      <c r="G147" s="366" t="s">
        <v>147</v>
      </c>
      <c r="H147" s="366">
        <v>2</v>
      </c>
      <c r="I147" s="366" t="s">
        <v>79</v>
      </c>
      <c r="J147" s="366" t="s">
        <v>185</v>
      </c>
      <c r="K147" s="366"/>
      <c r="L147" s="367"/>
    </row>
    <row r="148" spans="1:12" hidden="1" x14ac:dyDescent="0.35">
      <c r="A148" s="366"/>
      <c r="B148" s="367"/>
      <c r="C148" s="366"/>
      <c r="D148" s="367"/>
      <c r="E148" s="367"/>
      <c r="F148" s="367"/>
      <c r="G148" s="366" t="s">
        <v>147</v>
      </c>
      <c r="H148" s="366">
        <v>3</v>
      </c>
      <c r="I148" s="366" t="s">
        <v>100</v>
      </c>
      <c r="J148" s="366" t="s">
        <v>241</v>
      </c>
      <c r="K148" s="366"/>
      <c r="L148" s="367"/>
    </row>
    <row r="149" spans="1:12" hidden="1" x14ac:dyDescent="0.35">
      <c r="A149" s="366"/>
      <c r="B149" s="367"/>
      <c r="C149" s="366"/>
      <c r="D149" s="367"/>
      <c r="E149" s="367"/>
      <c r="F149" s="367"/>
      <c r="G149" s="366" t="s">
        <v>147</v>
      </c>
      <c r="H149" s="366">
        <v>4</v>
      </c>
      <c r="I149" s="366" t="s">
        <v>248</v>
      </c>
      <c r="J149" s="366" t="s">
        <v>242</v>
      </c>
      <c r="K149" s="366"/>
      <c r="L149" s="367"/>
    </row>
    <row r="150" spans="1:12" hidden="1" x14ac:dyDescent="0.35">
      <c r="A150" s="366"/>
      <c r="B150" s="207"/>
      <c r="C150" s="366"/>
      <c r="D150" s="367"/>
      <c r="E150" s="367"/>
      <c r="F150" s="367"/>
      <c r="G150" s="366" t="s">
        <v>148</v>
      </c>
      <c r="H150" s="366">
        <v>1</v>
      </c>
      <c r="I150" s="366" t="s">
        <v>148</v>
      </c>
      <c r="J150" s="366" t="s">
        <v>189</v>
      </c>
      <c r="K150" s="366"/>
      <c r="L150" s="367"/>
    </row>
    <row r="151" spans="1:12" hidden="1" x14ac:dyDescent="0.35">
      <c r="A151" s="366"/>
      <c r="B151" s="207"/>
      <c r="C151" s="366"/>
      <c r="D151" s="367"/>
      <c r="E151" s="367"/>
      <c r="F151" s="367"/>
      <c r="G151" s="366" t="s">
        <v>149</v>
      </c>
      <c r="H151" s="366">
        <v>1</v>
      </c>
      <c r="I151" s="366" t="s">
        <v>150</v>
      </c>
      <c r="J151" s="366" t="s">
        <v>243</v>
      </c>
      <c r="K151" s="366"/>
      <c r="L151" s="367"/>
    </row>
    <row r="152" spans="1:12" hidden="1" x14ac:dyDescent="0.35">
      <c r="A152" s="367"/>
      <c r="B152" s="207"/>
      <c r="C152" s="366"/>
      <c r="D152" s="367"/>
      <c r="E152" s="367"/>
      <c r="F152" s="367"/>
      <c r="G152" s="366" t="s">
        <v>149</v>
      </c>
      <c r="H152" s="366">
        <v>2</v>
      </c>
      <c r="I152" s="366" t="s">
        <v>74</v>
      </c>
      <c r="J152" s="366" t="s">
        <v>187</v>
      </c>
      <c r="K152" s="366"/>
      <c r="L152" s="367"/>
    </row>
    <row r="153" spans="1:12" hidden="1" x14ac:dyDescent="0.35">
      <c r="A153" s="366"/>
      <c r="B153" s="207"/>
      <c r="C153" s="366"/>
      <c r="D153" s="367"/>
      <c r="E153" s="367"/>
      <c r="F153" s="367"/>
      <c r="G153" s="366" t="s">
        <v>151</v>
      </c>
      <c r="H153" s="366">
        <v>1</v>
      </c>
      <c r="I153" s="366" t="s">
        <v>152</v>
      </c>
      <c r="J153" s="366" t="s">
        <v>244</v>
      </c>
      <c r="K153" s="366"/>
      <c r="L153" s="367"/>
    </row>
    <row r="154" spans="1:12" hidden="1" x14ac:dyDescent="0.35">
      <c r="A154" s="366"/>
      <c r="B154" s="207"/>
      <c r="C154" s="366"/>
      <c r="D154" s="367"/>
      <c r="E154" s="367"/>
      <c r="F154" s="367"/>
      <c r="G154" s="366" t="s">
        <v>151</v>
      </c>
      <c r="H154" s="366">
        <v>2</v>
      </c>
      <c r="I154" s="366" t="s">
        <v>153</v>
      </c>
      <c r="J154" s="366" t="s">
        <v>245</v>
      </c>
      <c r="K154" s="366"/>
      <c r="L154" s="367"/>
    </row>
    <row r="155" spans="1:12" hidden="1" x14ac:dyDescent="0.35">
      <c r="A155" s="366"/>
      <c r="B155" s="207"/>
      <c r="C155" s="366"/>
      <c r="D155" s="367"/>
      <c r="E155" s="367"/>
      <c r="F155" s="367"/>
      <c r="G155" s="366" t="s">
        <v>154</v>
      </c>
      <c r="H155" s="366">
        <v>1</v>
      </c>
      <c r="I155" s="366" t="s">
        <v>154</v>
      </c>
      <c r="J155" s="366" t="s">
        <v>246</v>
      </c>
      <c r="K155" s="366"/>
      <c r="L155" s="367"/>
    </row>
    <row r="156" spans="1:12" hidden="1" x14ac:dyDescent="0.35">
      <c r="A156" s="366"/>
      <c r="B156" s="207"/>
      <c r="C156" s="366"/>
      <c r="D156" s="367"/>
      <c r="E156" s="367"/>
      <c r="F156" s="367"/>
      <c r="G156" s="366" t="s">
        <v>154</v>
      </c>
      <c r="H156" s="366">
        <v>2</v>
      </c>
      <c r="I156" s="366" t="s">
        <v>247</v>
      </c>
      <c r="J156" s="366" t="s">
        <v>183</v>
      </c>
      <c r="K156" s="366"/>
      <c r="L156" s="367"/>
    </row>
    <row r="157" spans="1:12" hidden="1" x14ac:dyDescent="0.35">
      <c r="G157" s="366"/>
      <c r="H157" s="366"/>
      <c r="I157" s="366"/>
    </row>
  </sheetData>
  <sheetProtection sheet="1" selectLockedCells="1"/>
  <mergeCells count="68">
    <mergeCell ref="B81:G81"/>
    <mergeCell ref="H81:K81"/>
    <mergeCell ref="D132:E132"/>
    <mergeCell ref="D118:E118"/>
    <mergeCell ref="D117:E117"/>
    <mergeCell ref="B99:K100"/>
    <mergeCell ref="B101:K101"/>
    <mergeCell ref="B102:K102"/>
    <mergeCell ref="D106:E106"/>
    <mergeCell ref="D107:E107"/>
    <mergeCell ref="D108:E108"/>
    <mergeCell ref="D109:E109"/>
    <mergeCell ref="D110:E110"/>
    <mergeCell ref="D111:E111"/>
    <mergeCell ref="D112:E112"/>
    <mergeCell ref="D133:E133"/>
    <mergeCell ref="D134:E134"/>
    <mergeCell ref="A140:L140"/>
    <mergeCell ref="D119:E119"/>
    <mergeCell ref="D120:E120"/>
    <mergeCell ref="D129:E129"/>
    <mergeCell ref="D121:E121"/>
    <mergeCell ref="D122:E122"/>
    <mergeCell ref="D123:E123"/>
    <mergeCell ref="D128:E128"/>
    <mergeCell ref="B76:G76"/>
    <mergeCell ref="H76:K76"/>
    <mergeCell ref="J52:K52"/>
    <mergeCell ref="J54:K54"/>
    <mergeCell ref="J56:K56"/>
    <mergeCell ref="J58:K58"/>
    <mergeCell ref="J60:K60"/>
    <mergeCell ref="J62:K62"/>
    <mergeCell ref="H65:I65"/>
    <mergeCell ref="J65:K65"/>
    <mergeCell ref="B74:G74"/>
    <mergeCell ref="H75:I75"/>
    <mergeCell ref="J75:K75"/>
    <mergeCell ref="B62:H62"/>
    <mergeCell ref="H79:K79"/>
    <mergeCell ref="H80:K80"/>
    <mergeCell ref="J38:K38"/>
    <mergeCell ref="J42:K42"/>
    <mergeCell ref="J44:K44"/>
    <mergeCell ref="J46:K46"/>
    <mergeCell ref="J48:K48"/>
    <mergeCell ref="J40:K40"/>
    <mergeCell ref="J3:K3"/>
    <mergeCell ref="J5:K5"/>
    <mergeCell ref="J7:K7"/>
    <mergeCell ref="J9:K9"/>
    <mergeCell ref="J13:K13"/>
    <mergeCell ref="C11:E11"/>
    <mergeCell ref="J11:K11"/>
    <mergeCell ref="D130:E130"/>
    <mergeCell ref="D131:E131"/>
    <mergeCell ref="J22:K22"/>
    <mergeCell ref="J16:K16"/>
    <mergeCell ref="J18:K18"/>
    <mergeCell ref="J19:K19"/>
    <mergeCell ref="J20:K20"/>
    <mergeCell ref="J50:K50"/>
    <mergeCell ref="J24:K24"/>
    <mergeCell ref="J26:K26"/>
    <mergeCell ref="J28:K28"/>
    <mergeCell ref="J30:K30"/>
    <mergeCell ref="J34:K34"/>
    <mergeCell ref="J36:K36"/>
  </mergeCells>
  <conditionalFormatting sqref="J40:K40">
    <cfRule type="expression" dxfId="9" priority="1">
      <formula>ISNA(J40:K40)</formula>
    </cfRule>
  </conditionalFormatting>
  <dataValidations xWindow="968" yWindow="544" count="9">
    <dataValidation type="list" allowBlank="1" showInputMessage="1" showErrorMessage="1" sqref="D118:E123" xr:uid="{20162B2C-B7E7-4ECD-B0FA-DD54689F41DD}">
      <formula1>"PV, Ground Source Heat Pump, Air Source Heat Pump, Other"</formula1>
    </dataValidation>
    <dataValidation type="list" allowBlank="1" showInputMessage="1" showErrorMessage="1" promptTitle="Metering Voltage" prompt="Select from List" sqref="G86:G97" xr:uid="{51725998-A504-4D19-8F97-98907D4FC90A}">
      <formula1>"LV, HV"</formula1>
    </dataValidation>
    <dataValidation type="list" allowBlank="1" showInputMessage="1" showErrorMessage="1" sqref="I31:K31" xr:uid="{8F9AE09F-102D-4BBF-8EAE-D94A45F8061B}">
      <formula1>INDIRECT("Tbl_QuoteType[QuoteType]")</formula1>
    </dataValidation>
    <dataValidation type="list" allowBlank="1" showInputMessage="1" showErrorMessage="1" sqref="J36:K36" xr:uid="{75A7C713-0F2A-4536-9233-C1884E58E9E5}">
      <formula1>"UKPN,WPD,ENWL,NPG,SSE,SPD"</formula1>
    </dataValidation>
    <dataValidation type="list" allowBlank="1" showInputMessage="1" showErrorMessage="1" sqref="J38" xr:uid="{254FB654-FA11-40F9-B3B2-E99859AB5366}">
      <formula1>$D$143:$D$146</formula1>
    </dataValidation>
    <dataValidation type="list" allowBlank="1" showInputMessage="1" showErrorMessage="1" sqref="J62 J60 J58 J118:J120 I118:I123" xr:uid="{50D8C0C9-8D8C-4910-ADBB-2F4D9D392AF0}">
      <formula1>"Yes, No"</formula1>
    </dataValidation>
    <dataValidation type="list" allowBlank="1" showInputMessage="1" showErrorMessage="1" sqref="F86:F97 F107:F112 F118:F123" xr:uid="{07B314B4-6CB8-4BE0-92B3-97BE19CC1D6E}">
      <formula1>"Single Phase, Three Phase"</formula1>
    </dataValidation>
    <dataValidation type="list" allowBlank="1" showInputMessage="1" showErrorMessage="1" sqref="D107:D112" xr:uid="{70F0F07A-0138-436D-95A0-FEEC3E6C41BD}">
      <formula1>"Landlord, Lift, Motor, Pump"</formula1>
    </dataValidation>
    <dataValidation type="list" allowBlank="1" showInputMessage="1" showErrorMessage="1" promptTitle="POC Voltage" prompt="Select from List" sqref="J44:K44" xr:uid="{7A320E54-03D7-4992-AF1F-E05125626161}">
      <formula1>"LV,HV"</formula1>
    </dataValidation>
  </dataValidations>
  <pageMargins left="0.51181102362204722" right="0.51181102362204722" top="0.27559055118110237" bottom="0.19685039370078741" header="0.11811023622047245" footer="0.31496062992125984"/>
  <pageSetup paperSize="9" scale="88" fitToHeight="0" orientation="portrait" horizontalDpi="4294967293" r:id="rId1"/>
  <rowBreaks count="1" manualBreakCount="1">
    <brk id="81" min="1" max="10" man="1"/>
  </rowBreaks>
  <ignoredErrors>
    <ignoredError sqref="J3 J5:K13 C11 J16:K23 J29:K33 K34 J86:J97" unlockedFormula="1"/>
    <ignoredError xmlns:x16r3="http://schemas.microsoft.com/office/spreadsheetml/2018/08/main" sqref="J24:K28 J34" unlockedFormula="1" x16r3:misleadingFormat="1"/>
    <ignoredError sqref="J40" evalError="1"/>
  </ignoredErrors>
  <drawing r:id="rId2"/>
  <legacyDrawing r:id="rId3"/>
  <tableParts count="3"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6AAD-D413-4CC2-AA34-0BDC447CE2E7}">
  <dimension ref="A1:M290"/>
  <sheetViews>
    <sheetView showGridLines="0" topLeftCell="A16" zoomScale="115" zoomScaleNormal="115" workbookViewId="0">
      <selection activeCell="H121" sqref="H121"/>
    </sheetView>
  </sheetViews>
  <sheetFormatPr defaultColWidth="0" defaultRowHeight="14.5" zeroHeight="1" x14ac:dyDescent="0.35"/>
  <cols>
    <col min="1" max="1" width="5.54296875" customWidth="1"/>
    <col min="2" max="3" width="9.81640625" customWidth="1"/>
    <col min="4" max="4" width="17.26953125" customWidth="1"/>
    <col min="5" max="11" width="9.81640625" customWidth="1"/>
    <col min="12" max="12" width="5.54296875" customWidth="1"/>
    <col min="13" max="16384" width="14.81640625" hidden="1"/>
  </cols>
  <sheetData>
    <row r="1" spans="1:13" ht="45" customHeight="1" x14ac:dyDescent="0.35">
      <c r="A1" s="78"/>
      <c r="B1" s="29" t="s">
        <v>132</v>
      </c>
      <c r="C1" s="29"/>
      <c r="D1" s="30"/>
      <c r="E1" s="30"/>
      <c r="F1" s="30"/>
      <c r="G1" s="31"/>
      <c r="H1" s="31"/>
      <c r="I1" s="32"/>
      <c r="J1" s="32"/>
      <c r="K1" s="32"/>
      <c r="L1" s="1"/>
      <c r="M1" s="1"/>
    </row>
    <row r="2" spans="1:13" ht="20.149999999999999" customHeight="1" x14ac:dyDescent="0.35">
      <c r="A2" s="28"/>
      <c r="B2" s="150" t="s">
        <v>0</v>
      </c>
      <c r="C2" s="145"/>
      <c r="D2" s="145"/>
      <c r="E2" s="145"/>
      <c r="F2" s="145"/>
      <c r="G2" s="146"/>
      <c r="H2" s="146"/>
      <c r="I2" s="147"/>
      <c r="J2" s="147"/>
      <c r="K2" s="148"/>
      <c r="L2" s="1"/>
      <c r="M2" s="1"/>
    </row>
    <row r="3" spans="1:13" ht="15" customHeight="1" x14ac:dyDescent="0.35">
      <c r="A3" s="28"/>
      <c r="B3" s="33" t="s">
        <v>1</v>
      </c>
      <c r="C3" s="30"/>
      <c r="D3" s="30"/>
      <c r="E3" s="30"/>
      <c r="F3" s="30"/>
      <c r="G3" s="34"/>
      <c r="H3" s="34"/>
      <c r="I3" s="34"/>
      <c r="J3" s="396">
        <f>'General Project Information'!I3</f>
        <v>0</v>
      </c>
      <c r="K3" s="397"/>
      <c r="L3" s="1"/>
      <c r="M3" s="1"/>
    </row>
    <row r="4" spans="1:13" ht="4" customHeight="1" x14ac:dyDescent="0.35">
      <c r="A4" s="28"/>
      <c r="B4" s="33"/>
      <c r="C4" s="30"/>
      <c r="D4" s="30"/>
      <c r="E4" s="30"/>
      <c r="F4" s="30"/>
      <c r="G4" s="31"/>
      <c r="H4" s="31"/>
      <c r="I4" s="31"/>
      <c r="J4" s="203"/>
      <c r="K4" s="143"/>
      <c r="L4" s="1"/>
      <c r="M4" s="1"/>
    </row>
    <row r="5" spans="1:13" ht="15" customHeight="1" x14ac:dyDescent="0.35">
      <c r="A5" s="28"/>
      <c r="B5" s="33" t="s">
        <v>123</v>
      </c>
      <c r="C5" s="30"/>
      <c r="D5" s="30"/>
      <c r="E5" s="30"/>
      <c r="F5" s="30"/>
      <c r="G5" s="34"/>
      <c r="H5" s="34"/>
      <c r="I5" s="34"/>
      <c r="J5" s="392">
        <f>'General Project Information'!I5</f>
        <v>0</v>
      </c>
      <c r="K5" s="393"/>
      <c r="L5" s="1"/>
      <c r="M5" s="1"/>
    </row>
    <row r="6" spans="1:13" ht="4" customHeight="1" x14ac:dyDescent="0.35">
      <c r="A6" s="28"/>
      <c r="B6" s="33"/>
      <c r="C6" s="30"/>
      <c r="D6" s="30"/>
      <c r="E6" s="30"/>
      <c r="F6" s="30"/>
      <c r="G6" s="31"/>
      <c r="H6" s="31"/>
      <c r="I6" s="31"/>
      <c r="J6" s="203"/>
      <c r="K6" s="143"/>
      <c r="L6" s="1"/>
      <c r="M6" s="1"/>
    </row>
    <row r="7" spans="1:13" ht="15" customHeight="1" x14ac:dyDescent="0.35">
      <c r="A7" s="28"/>
      <c r="B7" s="33" t="s">
        <v>124</v>
      </c>
      <c r="C7" s="30"/>
      <c r="D7" s="30"/>
      <c r="E7" s="30"/>
      <c r="F7" s="30"/>
      <c r="G7" s="34"/>
      <c r="H7" s="34"/>
      <c r="I7" s="34"/>
      <c r="J7" s="392">
        <f>'General Project Information'!I7</f>
        <v>0</v>
      </c>
      <c r="K7" s="393"/>
      <c r="L7" s="1"/>
      <c r="M7" s="1"/>
    </row>
    <row r="8" spans="1:13" ht="4" customHeight="1" x14ac:dyDescent="0.35">
      <c r="A8" s="28"/>
      <c r="B8" s="33"/>
      <c r="C8" s="30"/>
      <c r="D8" s="30"/>
      <c r="E8" s="30"/>
      <c r="F8" s="30"/>
      <c r="G8" s="31"/>
      <c r="H8" s="31"/>
      <c r="I8" s="31"/>
      <c r="J8" s="209"/>
      <c r="K8" s="210"/>
      <c r="L8" s="1"/>
      <c r="M8" s="1"/>
    </row>
    <row r="9" spans="1:13" ht="15" customHeight="1" x14ac:dyDescent="0.35">
      <c r="A9" s="28"/>
      <c r="B9" s="33" t="s">
        <v>5</v>
      </c>
      <c r="C9" s="30"/>
      <c r="D9" s="30"/>
      <c r="E9" s="30"/>
      <c r="F9" s="30"/>
      <c r="G9" s="31"/>
      <c r="H9" s="31"/>
      <c r="I9" s="31"/>
      <c r="J9" s="392">
        <f>'General Project Information'!I9</f>
        <v>0</v>
      </c>
      <c r="K9" s="393"/>
      <c r="L9" s="1"/>
      <c r="M9" s="1"/>
    </row>
    <row r="10" spans="1:13" ht="4" customHeight="1" x14ac:dyDescent="0.35">
      <c r="A10" s="28"/>
      <c r="B10" s="36"/>
      <c r="C10" s="30"/>
      <c r="D10" s="30"/>
      <c r="E10" s="30"/>
      <c r="F10" s="30"/>
      <c r="G10" s="31"/>
      <c r="H10" s="31"/>
      <c r="I10" s="31"/>
      <c r="J10" s="209"/>
      <c r="K10" s="210"/>
      <c r="L10" s="1"/>
      <c r="M10" s="1"/>
    </row>
    <row r="11" spans="1:13" ht="15" customHeight="1" x14ac:dyDescent="0.35">
      <c r="A11" s="28"/>
      <c r="B11" s="37" t="s">
        <v>57</v>
      </c>
      <c r="C11" s="382">
        <f>'General Project Information'!C11</f>
        <v>0</v>
      </c>
      <c r="D11" s="383"/>
      <c r="E11" s="384"/>
      <c r="F11" s="38"/>
      <c r="G11" s="31"/>
      <c r="H11" s="31"/>
      <c r="I11" s="31"/>
      <c r="J11" s="392">
        <f>'General Project Information'!I11</f>
        <v>0</v>
      </c>
      <c r="K11" s="393"/>
      <c r="L11" s="1"/>
      <c r="M11" s="1"/>
    </row>
    <row r="12" spans="1:13" ht="4" customHeight="1" x14ac:dyDescent="0.35">
      <c r="A12" s="28"/>
      <c r="B12" s="33"/>
      <c r="C12" s="30"/>
      <c r="D12" s="30"/>
      <c r="E12" s="30"/>
      <c r="F12" s="30"/>
      <c r="G12" s="31"/>
      <c r="H12" s="31"/>
      <c r="I12" s="31"/>
      <c r="J12" s="209"/>
      <c r="K12" s="210"/>
      <c r="L12" s="1"/>
      <c r="M12" s="1"/>
    </row>
    <row r="13" spans="1:13" ht="15" customHeight="1" x14ac:dyDescent="0.35">
      <c r="A13" s="28"/>
      <c r="B13" s="33" t="s">
        <v>8</v>
      </c>
      <c r="C13" s="30"/>
      <c r="D13" s="30"/>
      <c r="E13" s="30"/>
      <c r="F13" s="30"/>
      <c r="G13" s="31"/>
      <c r="H13" s="31"/>
      <c r="I13" s="31"/>
      <c r="J13" s="392">
        <f>'General Project Information'!I13</f>
        <v>0</v>
      </c>
      <c r="K13" s="393"/>
      <c r="L13" s="1"/>
      <c r="M13" s="1"/>
    </row>
    <row r="14" spans="1:13" ht="4" customHeight="1" x14ac:dyDescent="0.35">
      <c r="A14" s="28"/>
      <c r="B14" s="39"/>
      <c r="C14" s="40"/>
      <c r="D14" s="40"/>
      <c r="E14" s="40"/>
      <c r="F14" s="40"/>
      <c r="G14" s="41"/>
      <c r="H14" s="41"/>
      <c r="I14" s="42"/>
      <c r="J14" s="211"/>
      <c r="K14" s="212"/>
      <c r="L14" s="1"/>
      <c r="M14" s="1"/>
    </row>
    <row r="15" spans="1:13" ht="15" customHeight="1" x14ac:dyDescent="0.35">
      <c r="A15" s="28"/>
      <c r="B15" s="144" t="s">
        <v>9</v>
      </c>
      <c r="C15" s="145"/>
      <c r="D15" s="145"/>
      <c r="E15" s="145"/>
      <c r="F15" s="145"/>
      <c r="G15" s="149"/>
      <c r="H15" s="149"/>
      <c r="I15" s="147"/>
      <c r="J15" s="213"/>
      <c r="K15" s="214"/>
      <c r="L15" s="1"/>
      <c r="M15" s="1"/>
    </row>
    <row r="16" spans="1:13" ht="15" customHeight="1" x14ac:dyDescent="0.35">
      <c r="A16" s="28"/>
      <c r="B16" s="33" t="s">
        <v>10</v>
      </c>
      <c r="C16" s="30"/>
      <c r="D16" s="30"/>
      <c r="E16" s="30"/>
      <c r="F16" s="30"/>
      <c r="G16" s="31"/>
      <c r="H16" s="31"/>
      <c r="I16" s="31"/>
      <c r="J16" s="392">
        <f>'General Project Information'!I16</f>
        <v>0</v>
      </c>
      <c r="K16" s="393"/>
      <c r="L16" s="1"/>
      <c r="M16" s="1"/>
    </row>
    <row r="17" spans="1:13" ht="4" customHeight="1" x14ac:dyDescent="0.35">
      <c r="A17" s="28"/>
      <c r="B17" s="33"/>
      <c r="C17" s="30"/>
      <c r="D17" s="30"/>
      <c r="E17" s="30"/>
      <c r="F17" s="30"/>
      <c r="G17" s="31"/>
      <c r="H17" s="31"/>
      <c r="I17" s="31"/>
      <c r="J17" s="209"/>
      <c r="K17" s="210"/>
      <c r="L17" s="1"/>
      <c r="M17" s="1"/>
    </row>
    <row r="18" spans="1:13" ht="15" customHeight="1" x14ac:dyDescent="0.35">
      <c r="A18" s="28"/>
      <c r="B18" s="33" t="s">
        <v>11</v>
      </c>
      <c r="C18" s="30"/>
      <c r="D18" s="45"/>
      <c r="E18" s="30"/>
      <c r="F18" s="30"/>
      <c r="G18" s="31"/>
      <c r="H18" s="31"/>
      <c r="I18" s="32" t="s">
        <v>12</v>
      </c>
      <c r="J18" s="392">
        <f>'General Project Information'!I18</f>
        <v>0</v>
      </c>
      <c r="K18" s="393"/>
      <c r="L18" s="1"/>
      <c r="M18" s="1"/>
    </row>
    <row r="19" spans="1:13" ht="15" customHeight="1" x14ac:dyDescent="0.35">
      <c r="A19" s="28"/>
      <c r="B19" s="33"/>
      <c r="C19" s="30"/>
      <c r="D19" s="45"/>
      <c r="E19" s="30"/>
      <c r="F19" s="30"/>
      <c r="G19" s="31"/>
      <c r="H19" s="31"/>
      <c r="I19" s="32" t="s">
        <v>13</v>
      </c>
      <c r="J19" s="392">
        <f>'General Project Information'!I19</f>
        <v>0</v>
      </c>
      <c r="K19" s="393"/>
      <c r="L19" s="1"/>
      <c r="M19" s="1"/>
    </row>
    <row r="20" spans="1:13" ht="15" customHeight="1" x14ac:dyDescent="0.35">
      <c r="A20" s="28"/>
      <c r="B20" s="33"/>
      <c r="C20" s="30"/>
      <c r="D20" s="45"/>
      <c r="E20" s="30"/>
      <c r="F20" s="30"/>
      <c r="G20" s="31"/>
      <c r="H20" s="31"/>
      <c r="I20" s="32" t="s">
        <v>14</v>
      </c>
      <c r="J20" s="392">
        <f>'General Project Information'!I20</f>
        <v>0</v>
      </c>
      <c r="K20" s="393"/>
      <c r="L20" s="1"/>
      <c r="M20" s="1"/>
    </row>
    <row r="21" spans="1:13" ht="4" customHeight="1" x14ac:dyDescent="0.35">
      <c r="A21" s="28"/>
      <c r="B21" s="33"/>
      <c r="C21" s="30"/>
      <c r="D21" s="30"/>
      <c r="E21" s="30"/>
      <c r="F21" s="30"/>
      <c r="G21" s="31"/>
      <c r="H21" s="31"/>
      <c r="I21" s="255"/>
      <c r="J21" s="209"/>
      <c r="K21" s="210"/>
      <c r="L21" s="1"/>
      <c r="M21" s="1"/>
    </row>
    <row r="22" spans="1:13" ht="15" customHeight="1" x14ac:dyDescent="0.35">
      <c r="A22" s="28"/>
      <c r="B22" s="33" t="s">
        <v>15</v>
      </c>
      <c r="C22" s="30"/>
      <c r="D22" s="30"/>
      <c r="E22" s="30"/>
      <c r="F22" s="30"/>
      <c r="G22" s="31"/>
      <c r="H22" s="31"/>
      <c r="I22" s="4" t="s">
        <v>169</v>
      </c>
      <c r="J22" s="392">
        <f>'General Project Information'!I22</f>
        <v>0</v>
      </c>
      <c r="K22" s="393"/>
      <c r="L22" s="1"/>
      <c r="M22" s="1"/>
    </row>
    <row r="23" spans="1:13" ht="4" customHeight="1" x14ac:dyDescent="0.35">
      <c r="A23" s="28"/>
      <c r="B23" s="33"/>
      <c r="C23" s="30"/>
      <c r="D23" s="30"/>
      <c r="E23" s="30"/>
      <c r="F23" s="30"/>
      <c r="G23" s="31"/>
      <c r="H23" s="31"/>
      <c r="I23" s="31"/>
      <c r="J23" s="209"/>
      <c r="K23" s="210"/>
      <c r="L23" s="1"/>
      <c r="M23" s="1"/>
    </row>
    <row r="24" spans="1:13" ht="15" customHeight="1" x14ac:dyDescent="0.35">
      <c r="A24" s="28"/>
      <c r="B24" s="33" t="s">
        <v>16</v>
      </c>
      <c r="C24" s="30"/>
      <c r="D24" s="30"/>
      <c r="E24" s="30"/>
      <c r="F24" s="30"/>
      <c r="G24" s="31"/>
      <c r="H24" s="31"/>
      <c r="I24" s="31"/>
      <c r="J24" s="392">
        <f>'General Project Information'!I24</f>
        <v>0</v>
      </c>
      <c r="K24" s="393"/>
      <c r="L24" s="1"/>
      <c r="M24" s="1"/>
    </row>
    <row r="25" spans="1:13" ht="4" customHeight="1" x14ac:dyDescent="0.35">
      <c r="A25" s="28"/>
      <c r="B25" s="33"/>
      <c r="C25" s="30"/>
      <c r="D25" s="30"/>
      <c r="E25" s="30"/>
      <c r="F25" s="30"/>
      <c r="G25" s="31"/>
      <c r="H25" s="31"/>
      <c r="I25" s="31"/>
      <c r="J25" s="209"/>
      <c r="K25" s="210"/>
      <c r="L25" s="1"/>
      <c r="M25" s="1"/>
    </row>
    <row r="26" spans="1:13" ht="15" customHeight="1" x14ac:dyDescent="0.35">
      <c r="A26" s="28"/>
      <c r="B26" s="33" t="s">
        <v>19</v>
      </c>
      <c r="C26" s="30"/>
      <c r="D26" s="30"/>
      <c r="E26" s="30"/>
      <c r="F26" s="30"/>
      <c r="G26" s="31"/>
      <c r="H26" s="31"/>
      <c r="I26" s="31"/>
      <c r="J26" s="392">
        <f>'General Project Information'!I26</f>
        <v>0</v>
      </c>
      <c r="K26" s="393"/>
      <c r="L26" s="1"/>
      <c r="M26" s="1"/>
    </row>
    <row r="27" spans="1:13" ht="4" customHeight="1" x14ac:dyDescent="0.35">
      <c r="A27" s="28"/>
      <c r="B27" s="33"/>
      <c r="C27" s="30"/>
      <c r="D27" s="30"/>
      <c r="E27" s="30"/>
      <c r="F27" s="30"/>
      <c r="G27" s="31"/>
      <c r="H27" s="31"/>
      <c r="I27" s="31"/>
      <c r="J27" s="209"/>
      <c r="K27" s="210"/>
      <c r="L27" s="1"/>
      <c r="M27" s="1"/>
    </row>
    <row r="28" spans="1:13" ht="15" customHeight="1" x14ac:dyDescent="0.35">
      <c r="A28" s="28"/>
      <c r="B28" s="33" t="s">
        <v>21</v>
      </c>
      <c r="C28" s="30"/>
      <c r="D28" s="30"/>
      <c r="E28" s="30"/>
      <c r="F28" s="30"/>
      <c r="G28" s="31"/>
      <c r="H28" s="31"/>
      <c r="I28" s="31"/>
      <c r="J28" s="392">
        <f>'General Project Information'!I28</f>
        <v>0</v>
      </c>
      <c r="K28" s="393"/>
      <c r="L28" s="1"/>
      <c r="M28" s="1"/>
    </row>
    <row r="29" spans="1:13" ht="4" customHeight="1" x14ac:dyDescent="0.35">
      <c r="A29" s="28"/>
      <c r="B29" s="33"/>
      <c r="C29" s="30"/>
      <c r="D29" s="30"/>
      <c r="E29" s="30"/>
      <c r="F29" s="30"/>
      <c r="G29" s="31"/>
      <c r="H29" s="31"/>
      <c r="I29" s="31"/>
      <c r="J29" s="209"/>
      <c r="K29" s="210"/>
      <c r="L29" s="1"/>
      <c r="M29" s="1"/>
    </row>
    <row r="30" spans="1:13" ht="15" customHeight="1" x14ac:dyDescent="0.35">
      <c r="A30" s="28"/>
      <c r="B30" s="33" t="s">
        <v>24</v>
      </c>
      <c r="C30" s="30"/>
      <c r="D30" s="30"/>
      <c r="E30" s="30"/>
      <c r="F30" s="30"/>
      <c r="G30" s="31"/>
      <c r="H30" s="31"/>
      <c r="I30" s="31"/>
      <c r="J30" s="392">
        <f>'General Project Information'!I30</f>
        <v>0</v>
      </c>
      <c r="K30" s="393"/>
      <c r="M30" s="1"/>
    </row>
    <row r="31" spans="1:13" ht="4" customHeight="1" x14ac:dyDescent="0.35">
      <c r="A31" s="28"/>
      <c r="B31" s="33"/>
      <c r="C31" s="30"/>
      <c r="D31" s="30"/>
      <c r="E31" s="30"/>
      <c r="F31" s="30"/>
      <c r="G31" s="31"/>
      <c r="H31" s="31"/>
      <c r="I31" s="31"/>
      <c r="J31" s="209"/>
      <c r="K31" s="210"/>
      <c r="M31" s="1"/>
    </row>
    <row r="32" spans="1:13" ht="15" customHeight="1" x14ac:dyDescent="0.35">
      <c r="A32" s="28"/>
      <c r="B32" s="39" t="s">
        <v>119</v>
      </c>
      <c r="C32" s="40"/>
      <c r="D32" s="40"/>
      <c r="E32" s="40"/>
      <c r="F32" s="40"/>
      <c r="G32" s="41"/>
      <c r="H32" s="41"/>
      <c r="I32" s="41"/>
      <c r="J32" s="392">
        <f>'General Project Information'!I32</f>
        <v>0</v>
      </c>
      <c r="K32" s="393"/>
      <c r="L32" s="14"/>
      <c r="M32" s="1"/>
    </row>
    <row r="33" spans="1:13" ht="4" customHeight="1" x14ac:dyDescent="0.35">
      <c r="A33" s="30"/>
      <c r="B33" s="28"/>
      <c r="C33" s="28"/>
      <c r="D33" s="28"/>
      <c r="E33" s="28"/>
      <c r="F33" s="28"/>
      <c r="G33" s="47"/>
      <c r="H33" s="47"/>
      <c r="I33" s="48"/>
      <c r="J33" s="48"/>
      <c r="K33" s="48"/>
      <c r="L33" s="13"/>
      <c r="M33" s="1"/>
    </row>
    <row r="34" spans="1:13" ht="20.149999999999999" customHeight="1" x14ac:dyDescent="0.35">
      <c r="A34" s="30"/>
      <c r="B34" s="150" t="s">
        <v>125</v>
      </c>
      <c r="C34" s="151"/>
      <c r="D34" s="151"/>
      <c r="E34" s="152"/>
      <c r="F34" s="152"/>
      <c r="G34" s="153"/>
      <c r="H34" s="153"/>
      <c r="I34" s="154"/>
      <c r="J34" s="154"/>
      <c r="K34" s="155"/>
      <c r="L34" s="13"/>
      <c r="M34" s="1"/>
    </row>
    <row r="35" spans="1:13" ht="15" customHeight="1" x14ac:dyDescent="0.35">
      <c r="A35" s="28"/>
      <c r="B35" s="156" t="s">
        <v>26</v>
      </c>
      <c r="C35" s="157"/>
      <c r="D35" s="157"/>
      <c r="E35" s="157"/>
      <c r="F35" s="157"/>
      <c r="G35" s="158"/>
      <c r="H35" s="158"/>
      <c r="I35" s="159"/>
      <c r="J35" s="159"/>
      <c r="K35" s="160"/>
      <c r="M35" s="1"/>
    </row>
    <row r="36" spans="1:13" ht="15" customHeight="1" x14ac:dyDescent="0.35">
      <c r="A36" s="28"/>
      <c r="B36" s="33" t="s">
        <v>27</v>
      </c>
      <c r="C36" s="30"/>
      <c r="D36" s="30"/>
      <c r="E36" s="30"/>
      <c r="F36" s="30"/>
      <c r="G36" s="31"/>
      <c r="H36" s="31"/>
      <c r="I36" s="31"/>
      <c r="J36" s="392">
        <f>'Gas Requirements'!H37</f>
        <v>0</v>
      </c>
      <c r="K36" s="393"/>
      <c r="M36" s="1"/>
    </row>
    <row r="37" spans="1:13" ht="4" customHeight="1" x14ac:dyDescent="0.35">
      <c r="A37" s="28"/>
      <c r="B37" s="33"/>
      <c r="C37" s="30"/>
      <c r="D37" s="30"/>
      <c r="E37" s="30"/>
      <c r="F37" s="30"/>
      <c r="G37" s="31"/>
      <c r="H37" s="31"/>
      <c r="I37" s="31"/>
      <c r="J37" s="215"/>
      <c r="K37" s="210"/>
      <c r="M37" s="1"/>
    </row>
    <row r="38" spans="1:13" ht="15" customHeight="1" x14ac:dyDescent="0.35">
      <c r="A38" s="28"/>
      <c r="B38" s="33" t="s">
        <v>23</v>
      </c>
      <c r="C38" s="30"/>
      <c r="D38" s="30"/>
      <c r="E38" s="30"/>
      <c r="F38" s="30"/>
      <c r="G38" s="31"/>
      <c r="H38" s="31"/>
      <c r="I38" s="31"/>
      <c r="J38" s="392">
        <f>'Gas Requirements'!H30</f>
        <v>0</v>
      </c>
      <c r="K38" s="393"/>
      <c r="M38" s="1"/>
    </row>
    <row r="39" spans="1:13" ht="4" customHeight="1" x14ac:dyDescent="0.35">
      <c r="A39" s="28"/>
      <c r="B39" s="49"/>
      <c r="C39" s="30"/>
      <c r="D39" s="30"/>
      <c r="E39" s="30"/>
      <c r="F39" s="30"/>
      <c r="G39" s="31"/>
      <c r="H39" s="31"/>
      <c r="I39" s="31"/>
      <c r="J39" s="215"/>
      <c r="K39" s="210"/>
      <c r="M39" s="1"/>
    </row>
    <row r="40" spans="1:13" ht="15" customHeight="1" x14ac:dyDescent="0.35">
      <c r="A40" s="28"/>
      <c r="B40" s="33" t="s">
        <v>29</v>
      </c>
      <c r="C40" s="30"/>
      <c r="D40" s="30"/>
      <c r="E40" s="30"/>
      <c r="F40" s="30"/>
      <c r="G40" s="31"/>
      <c r="H40" s="31"/>
      <c r="I40" s="31"/>
      <c r="J40" s="392">
        <f>'Gas Requirements'!H39</f>
        <v>0</v>
      </c>
      <c r="K40" s="393"/>
      <c r="M40" s="1"/>
    </row>
    <row r="41" spans="1:13" ht="4" customHeight="1" x14ac:dyDescent="0.35">
      <c r="A41" s="28"/>
      <c r="B41" s="33"/>
      <c r="C41" s="30"/>
      <c r="D41" s="30"/>
      <c r="E41" s="30"/>
      <c r="F41" s="30"/>
      <c r="G41" s="31"/>
      <c r="H41" s="31"/>
      <c r="I41" s="31"/>
      <c r="J41" s="215"/>
      <c r="K41" s="210"/>
      <c r="M41" s="1"/>
    </row>
    <row r="42" spans="1:13" ht="15" customHeight="1" x14ac:dyDescent="0.35">
      <c r="A42" s="28"/>
      <c r="B42" s="39" t="s">
        <v>31</v>
      </c>
      <c r="C42" s="40"/>
      <c r="D42" s="40"/>
      <c r="E42" s="40"/>
      <c r="F42" s="40"/>
      <c r="G42" s="41"/>
      <c r="H42" s="41"/>
      <c r="I42" s="41"/>
      <c r="J42" s="451">
        <f>'Gas Requirements'!H41</f>
        <v>0</v>
      </c>
      <c r="K42" s="452"/>
      <c r="M42" s="1"/>
    </row>
    <row r="43" spans="1:13" ht="4" customHeight="1" x14ac:dyDescent="0.35">
      <c r="A43" s="28"/>
      <c r="B43" s="80"/>
      <c r="C43" s="40"/>
      <c r="D43" s="40"/>
      <c r="E43" s="40"/>
      <c r="F43" s="40"/>
      <c r="G43" s="41"/>
      <c r="H43" s="41"/>
      <c r="I43" s="42"/>
      <c r="J43" s="211"/>
      <c r="K43" s="211"/>
      <c r="M43" s="1"/>
    </row>
    <row r="44" spans="1:13" ht="15" customHeight="1" x14ac:dyDescent="0.35">
      <c r="A44" s="28"/>
      <c r="B44" s="144" t="s">
        <v>33</v>
      </c>
      <c r="C44" s="145"/>
      <c r="D44" s="145"/>
      <c r="E44" s="145"/>
      <c r="F44" s="145"/>
      <c r="G44" s="146"/>
      <c r="H44" s="146"/>
      <c r="I44" s="145"/>
      <c r="J44" s="216"/>
      <c r="K44" s="217"/>
      <c r="M44" s="1"/>
    </row>
    <row r="45" spans="1:13" ht="15" customHeight="1" x14ac:dyDescent="0.35">
      <c r="A45" s="28"/>
      <c r="B45" s="33" t="s">
        <v>34</v>
      </c>
      <c r="C45" s="30"/>
      <c r="D45" s="30"/>
      <c r="E45" s="30"/>
      <c r="F45" s="30"/>
      <c r="G45" s="31"/>
      <c r="H45" s="31"/>
      <c r="I45" s="31"/>
      <c r="J45" s="392">
        <f>'Gas Requirements'!H44</f>
        <v>0</v>
      </c>
      <c r="K45" s="393"/>
      <c r="M45" s="1"/>
    </row>
    <row r="46" spans="1:13" ht="4" customHeight="1" x14ac:dyDescent="0.35">
      <c r="A46" s="28"/>
      <c r="B46" s="33"/>
      <c r="C46" s="30"/>
      <c r="D46" s="30"/>
      <c r="E46" s="30"/>
      <c r="F46" s="30"/>
      <c r="G46" s="31"/>
      <c r="H46" s="31"/>
      <c r="I46" s="31"/>
      <c r="J46" s="215"/>
      <c r="K46" s="210"/>
      <c r="M46" s="1"/>
    </row>
    <row r="47" spans="1:13" ht="15" customHeight="1" x14ac:dyDescent="0.35">
      <c r="A47" s="28"/>
      <c r="B47" s="33" t="s">
        <v>35</v>
      </c>
      <c r="C47" s="30"/>
      <c r="D47" s="30"/>
      <c r="E47" s="30"/>
      <c r="F47" s="30"/>
      <c r="G47" s="31"/>
      <c r="H47" s="31"/>
      <c r="I47" s="31"/>
      <c r="J47" s="392">
        <f>'Gas Requirements'!H46</f>
        <v>0</v>
      </c>
      <c r="K47" s="393"/>
      <c r="M47" s="1"/>
    </row>
    <row r="48" spans="1:13" ht="4" customHeight="1" x14ac:dyDescent="0.35">
      <c r="A48" s="28"/>
      <c r="B48" s="33"/>
      <c r="C48" s="30"/>
      <c r="D48" s="30"/>
      <c r="E48" s="30"/>
      <c r="F48" s="30"/>
      <c r="G48" s="31"/>
      <c r="H48" s="31"/>
      <c r="I48" s="31"/>
      <c r="J48" s="215"/>
      <c r="K48" s="210"/>
      <c r="M48" s="1"/>
    </row>
    <row r="49" spans="1:13" ht="15" customHeight="1" x14ac:dyDescent="0.35">
      <c r="A49" s="28"/>
      <c r="B49" s="33" t="s">
        <v>36</v>
      </c>
      <c r="C49" s="30"/>
      <c r="D49" s="30"/>
      <c r="E49" s="30"/>
      <c r="F49" s="30"/>
      <c r="G49" s="31"/>
      <c r="H49" s="31"/>
      <c r="I49" s="31"/>
      <c r="J49" s="392">
        <f>'Gas Requirements'!H48</f>
        <v>0</v>
      </c>
      <c r="K49" s="393"/>
      <c r="L49" s="1"/>
      <c r="M49" s="1"/>
    </row>
    <row r="50" spans="1:13" ht="4" customHeight="1" x14ac:dyDescent="0.35">
      <c r="A50" s="28"/>
      <c r="B50" s="39"/>
      <c r="C50" s="40"/>
      <c r="D50" s="40"/>
      <c r="E50" s="40"/>
      <c r="F50" s="40"/>
      <c r="G50" s="41"/>
      <c r="H50" s="41"/>
      <c r="I50" s="42"/>
      <c r="J50" s="211"/>
      <c r="K50" s="212"/>
      <c r="L50" s="1"/>
      <c r="M50" s="1"/>
    </row>
    <row r="51" spans="1:13" x14ac:dyDescent="0.35">
      <c r="A51" s="28"/>
      <c r="B51" s="144" t="s">
        <v>37</v>
      </c>
      <c r="C51" s="145"/>
      <c r="D51" s="145"/>
      <c r="E51" s="145"/>
      <c r="F51" s="145"/>
      <c r="G51" s="146"/>
      <c r="H51" s="146"/>
      <c r="I51" s="145"/>
      <c r="J51" s="145"/>
      <c r="K51" s="161"/>
      <c r="L51" s="1"/>
      <c r="M51" s="1"/>
    </row>
    <row r="52" spans="1:13" ht="15" customHeight="1" x14ac:dyDescent="0.35">
      <c r="A52" s="52"/>
      <c r="B52" s="53" t="s">
        <v>38</v>
      </c>
      <c r="C52" s="54"/>
      <c r="D52" s="54"/>
      <c r="E52" s="54"/>
      <c r="F52" s="55"/>
      <c r="G52" s="55"/>
      <c r="H52" s="55"/>
      <c r="I52" s="45"/>
      <c r="J52" s="467" t="s">
        <v>39</v>
      </c>
      <c r="K52" s="468"/>
      <c r="L52" s="5"/>
      <c r="M52" s="5"/>
    </row>
    <row r="53" spans="1:13" ht="15" customHeight="1" x14ac:dyDescent="0.35">
      <c r="A53" s="28"/>
      <c r="B53" s="101" t="s">
        <v>177</v>
      </c>
      <c r="C53" s="81" t="s">
        <v>178</v>
      </c>
      <c r="D53" s="30"/>
      <c r="E53" s="30"/>
      <c r="F53" s="30"/>
      <c r="G53" s="31"/>
      <c r="H53" s="31"/>
      <c r="I53" s="31"/>
      <c r="J53" s="465">
        <f>'Gas Requirements'!H52</f>
        <v>0</v>
      </c>
      <c r="K53" s="466"/>
      <c r="L53" s="1"/>
      <c r="M53" s="1"/>
    </row>
    <row r="54" spans="1:13" ht="15" customHeight="1" x14ac:dyDescent="0.35">
      <c r="A54" s="28"/>
      <c r="B54" s="101" t="s">
        <v>179</v>
      </c>
      <c r="C54" s="81" t="s">
        <v>180</v>
      </c>
      <c r="D54" s="30"/>
      <c r="E54" s="30"/>
      <c r="F54" s="30"/>
      <c r="G54" s="31"/>
      <c r="H54" s="31"/>
      <c r="I54" s="31"/>
      <c r="J54" s="465">
        <f>'Gas Requirements'!H53</f>
        <v>0</v>
      </c>
      <c r="K54" s="466"/>
      <c r="L54" s="1"/>
      <c r="M54" s="1"/>
    </row>
    <row r="55" spans="1:13" ht="15" customHeight="1" x14ac:dyDescent="0.35">
      <c r="A55" s="28"/>
      <c r="B55" s="101" t="s">
        <v>181</v>
      </c>
      <c r="C55" s="81" t="s">
        <v>182</v>
      </c>
      <c r="D55" s="30"/>
      <c r="E55" s="30"/>
      <c r="F55" s="30"/>
      <c r="G55" s="31"/>
      <c r="H55" s="31"/>
      <c r="I55" s="31"/>
      <c r="J55" s="465">
        <f>'Gas Requirements'!H54</f>
        <v>0</v>
      </c>
      <c r="K55" s="466"/>
      <c r="L55" s="1"/>
      <c r="M55" s="1"/>
    </row>
    <row r="56" spans="1:13" ht="15" customHeight="1" x14ac:dyDescent="0.35">
      <c r="A56" s="28"/>
      <c r="B56" s="101" t="s">
        <v>183</v>
      </c>
      <c r="C56" s="81" t="s">
        <v>184</v>
      </c>
      <c r="D56" s="30"/>
      <c r="E56" s="30"/>
      <c r="F56" s="30"/>
      <c r="G56" s="31"/>
      <c r="H56" s="31"/>
      <c r="I56" s="31"/>
      <c r="J56" s="465">
        <f>'Gas Requirements'!H55</f>
        <v>0</v>
      </c>
      <c r="K56" s="466"/>
      <c r="L56" s="1"/>
      <c r="M56" s="1"/>
    </row>
    <row r="57" spans="1:13" ht="15" customHeight="1" x14ac:dyDescent="0.35">
      <c r="A57" s="28"/>
      <c r="B57" s="101" t="s">
        <v>185</v>
      </c>
      <c r="C57" s="81" t="s">
        <v>186</v>
      </c>
      <c r="D57" s="30"/>
      <c r="E57" s="30"/>
      <c r="F57" s="30"/>
      <c r="G57" s="31"/>
      <c r="H57" s="31"/>
      <c r="I57" s="31"/>
      <c r="J57" s="465">
        <f>'Gas Requirements'!H56</f>
        <v>0</v>
      </c>
      <c r="K57" s="466"/>
      <c r="L57" s="1"/>
      <c r="M57" s="1"/>
    </row>
    <row r="58" spans="1:13" ht="15" customHeight="1" x14ac:dyDescent="0.35">
      <c r="A58" s="28"/>
      <c r="B58" s="101" t="s">
        <v>187</v>
      </c>
      <c r="C58" s="81" t="s">
        <v>188</v>
      </c>
      <c r="D58" s="30"/>
      <c r="E58" s="30"/>
      <c r="F58" s="30"/>
      <c r="G58" s="31"/>
      <c r="H58" s="31"/>
      <c r="I58" s="31"/>
      <c r="J58" s="465">
        <f>'Gas Requirements'!H57</f>
        <v>0</v>
      </c>
      <c r="K58" s="466"/>
      <c r="L58" s="1"/>
      <c r="M58" s="1"/>
    </row>
    <row r="59" spans="1:13" ht="15" customHeight="1" x14ac:dyDescent="0.35">
      <c r="A59" s="56"/>
      <c r="B59" s="101" t="s">
        <v>189</v>
      </c>
      <c r="C59" s="107" t="s">
        <v>190</v>
      </c>
      <c r="D59" s="208"/>
      <c r="E59" s="208"/>
      <c r="F59" s="208"/>
      <c r="G59" s="57"/>
      <c r="H59" s="57"/>
      <c r="I59" s="57"/>
      <c r="J59" s="460">
        <f>'Gas Requirements'!H58</f>
        <v>0</v>
      </c>
      <c r="K59" s="461"/>
      <c r="L59" s="1"/>
      <c r="M59" s="1"/>
    </row>
    <row r="60" spans="1:13" ht="15" customHeight="1" x14ac:dyDescent="0.35">
      <c r="A60" s="28"/>
      <c r="B60" s="227"/>
      <c r="C60" s="228"/>
      <c r="D60" s="228"/>
      <c r="E60" s="228"/>
      <c r="F60" s="228"/>
      <c r="G60" s="229"/>
      <c r="H60" s="229"/>
      <c r="I60" s="189" t="s">
        <v>199</v>
      </c>
      <c r="J60" s="462">
        <f>'Gas Requirements'!H59</f>
        <v>0</v>
      </c>
      <c r="K60" s="458"/>
      <c r="L60" s="1"/>
      <c r="M60" s="1"/>
    </row>
    <row r="61" spans="1:13" ht="4" customHeight="1" x14ac:dyDescent="0.35">
      <c r="A61" s="28"/>
      <c r="B61" s="80"/>
      <c r="C61" s="30"/>
      <c r="D61" s="30"/>
      <c r="E61" s="30"/>
      <c r="F61" s="30"/>
      <c r="G61" s="50"/>
      <c r="H61" s="50"/>
      <c r="I61" s="30"/>
      <c r="J61" s="30"/>
      <c r="K61" s="30"/>
      <c r="L61" s="1"/>
      <c r="M61" s="1"/>
    </row>
    <row r="62" spans="1:13" ht="15" customHeight="1" x14ac:dyDescent="0.35">
      <c r="A62" s="28"/>
      <c r="B62" s="144" t="s">
        <v>103</v>
      </c>
      <c r="C62" s="145"/>
      <c r="D62" s="145"/>
      <c r="E62" s="145"/>
      <c r="F62" s="145"/>
      <c r="G62" s="146"/>
      <c r="H62" s="146"/>
      <c r="I62" s="145"/>
      <c r="J62" s="145"/>
      <c r="K62" s="161"/>
      <c r="L62" s="1"/>
      <c r="M62" s="1"/>
    </row>
    <row r="63" spans="1:13" ht="24" x14ac:dyDescent="0.35">
      <c r="A63" s="52"/>
      <c r="B63" s="177" t="s">
        <v>43</v>
      </c>
      <c r="C63" s="177" t="s">
        <v>44</v>
      </c>
      <c r="D63" s="447" t="s">
        <v>45</v>
      </c>
      <c r="E63" s="495"/>
      <c r="F63" s="448"/>
      <c r="G63" s="177" t="s">
        <v>46</v>
      </c>
      <c r="H63" s="177" t="s">
        <v>47</v>
      </c>
      <c r="I63" s="177" t="s">
        <v>48</v>
      </c>
      <c r="J63" s="463" t="s">
        <v>49</v>
      </c>
      <c r="K63" s="464"/>
      <c r="L63" s="1"/>
      <c r="M63" s="1"/>
    </row>
    <row r="64" spans="1:13" ht="15" customHeight="1" x14ac:dyDescent="0.35">
      <c r="A64" s="28"/>
      <c r="B64" s="173">
        <f>'Gas Requirements'!B62</f>
        <v>0</v>
      </c>
      <c r="C64" s="174">
        <f>'Gas Requirements'!C62</f>
        <v>0</v>
      </c>
      <c r="D64" s="455">
        <f>'Gas Requirements'!D62</f>
        <v>0</v>
      </c>
      <c r="E64" s="456"/>
      <c r="F64" s="457"/>
      <c r="G64" s="174">
        <f>'Gas Requirements'!E62</f>
        <v>0</v>
      </c>
      <c r="H64" s="174">
        <f>'Gas Requirements'!F62</f>
        <v>0</v>
      </c>
      <c r="I64" s="175">
        <f>'Gas Requirements'!G62</f>
        <v>0</v>
      </c>
      <c r="J64" s="459">
        <f>'Gas Requirements'!H62</f>
        <v>0</v>
      </c>
      <c r="K64" s="459"/>
      <c r="L64" s="1"/>
      <c r="M64" s="1"/>
    </row>
    <row r="65" spans="1:13" ht="15" customHeight="1" x14ac:dyDescent="0.35">
      <c r="A65" s="28"/>
      <c r="B65" s="173">
        <f>'Gas Requirements'!B63</f>
        <v>0</v>
      </c>
      <c r="C65" s="174">
        <f>'Gas Requirements'!C63</f>
        <v>0</v>
      </c>
      <c r="D65" s="455">
        <f>'Gas Requirements'!D63</f>
        <v>0</v>
      </c>
      <c r="E65" s="456"/>
      <c r="F65" s="457"/>
      <c r="G65" s="174">
        <f>'Gas Requirements'!E63</f>
        <v>0</v>
      </c>
      <c r="H65" s="174">
        <f>'Gas Requirements'!F63</f>
        <v>0</v>
      </c>
      <c r="I65" s="175">
        <f>'Gas Requirements'!G63</f>
        <v>0</v>
      </c>
      <c r="J65" s="459">
        <f>'Gas Requirements'!H63</f>
        <v>0</v>
      </c>
      <c r="K65" s="459"/>
      <c r="L65" s="1"/>
      <c r="M65" s="1"/>
    </row>
    <row r="66" spans="1:13" ht="15" customHeight="1" x14ac:dyDescent="0.35">
      <c r="A66" s="28"/>
      <c r="B66" s="173">
        <f>'Gas Requirements'!B64</f>
        <v>0</v>
      </c>
      <c r="C66" s="174">
        <f>'Gas Requirements'!C64</f>
        <v>0</v>
      </c>
      <c r="D66" s="455">
        <f>'Gas Requirements'!D64</f>
        <v>0</v>
      </c>
      <c r="E66" s="456"/>
      <c r="F66" s="457"/>
      <c r="G66" s="174">
        <f>'Gas Requirements'!E64</f>
        <v>0</v>
      </c>
      <c r="H66" s="174">
        <f>'Gas Requirements'!F64</f>
        <v>0</v>
      </c>
      <c r="I66" s="175">
        <f>'Gas Requirements'!G64</f>
        <v>0</v>
      </c>
      <c r="J66" s="459">
        <f>'Gas Requirements'!H64</f>
        <v>0</v>
      </c>
      <c r="K66" s="459"/>
      <c r="L66" s="1"/>
      <c r="M66" s="1"/>
    </row>
    <row r="67" spans="1:13" ht="15" customHeight="1" x14ac:dyDescent="0.35">
      <c r="A67" s="28"/>
      <c r="B67" s="173">
        <f>'Gas Requirements'!B65</f>
        <v>0</v>
      </c>
      <c r="C67" s="174">
        <f>'Gas Requirements'!C65</f>
        <v>0</v>
      </c>
      <c r="D67" s="455">
        <f>'Gas Requirements'!D65</f>
        <v>0</v>
      </c>
      <c r="E67" s="456"/>
      <c r="F67" s="457"/>
      <c r="G67" s="174">
        <f>'Gas Requirements'!E65</f>
        <v>0</v>
      </c>
      <c r="H67" s="174">
        <f>'Gas Requirements'!F65</f>
        <v>0</v>
      </c>
      <c r="I67" s="175">
        <f>'Gas Requirements'!G65</f>
        <v>0</v>
      </c>
      <c r="J67" s="459">
        <f>'Gas Requirements'!H65</f>
        <v>0</v>
      </c>
      <c r="K67" s="459"/>
      <c r="L67" s="1"/>
      <c r="M67" s="1"/>
    </row>
    <row r="68" spans="1:13" ht="15" customHeight="1" x14ac:dyDescent="0.35">
      <c r="A68" s="28"/>
      <c r="B68" s="173">
        <f>'Gas Requirements'!B66</f>
        <v>0</v>
      </c>
      <c r="C68" s="174">
        <f>'Gas Requirements'!C66</f>
        <v>0</v>
      </c>
      <c r="D68" s="455">
        <f>'Gas Requirements'!D66</f>
        <v>0</v>
      </c>
      <c r="E68" s="456"/>
      <c r="F68" s="457"/>
      <c r="G68" s="174">
        <f>'Gas Requirements'!E66</f>
        <v>0</v>
      </c>
      <c r="H68" s="174">
        <f>'Gas Requirements'!F66</f>
        <v>0</v>
      </c>
      <c r="I68" s="175">
        <f>'Gas Requirements'!G66</f>
        <v>0</v>
      </c>
      <c r="J68" s="459">
        <f>'Gas Requirements'!H66</f>
        <v>0</v>
      </c>
      <c r="K68" s="459"/>
      <c r="L68" s="1"/>
      <c r="M68" s="1"/>
    </row>
    <row r="69" spans="1:13" ht="15" customHeight="1" x14ac:dyDescent="0.35">
      <c r="A69" s="28"/>
      <c r="B69" s="173">
        <f>'Gas Requirements'!B67</f>
        <v>0</v>
      </c>
      <c r="C69" s="174">
        <f>'Gas Requirements'!C67</f>
        <v>0</v>
      </c>
      <c r="D69" s="455">
        <f>'Gas Requirements'!D67</f>
        <v>0</v>
      </c>
      <c r="E69" s="456"/>
      <c r="F69" s="457"/>
      <c r="G69" s="174">
        <f>'Gas Requirements'!E67</f>
        <v>0</v>
      </c>
      <c r="H69" s="174">
        <f>'Gas Requirements'!F67</f>
        <v>0</v>
      </c>
      <c r="I69" s="175">
        <f>'Gas Requirements'!G67</f>
        <v>0</v>
      </c>
      <c r="J69" s="459">
        <f>'Gas Requirements'!H67</f>
        <v>0</v>
      </c>
      <c r="K69" s="459"/>
      <c r="L69" s="1"/>
      <c r="M69" s="1"/>
    </row>
    <row r="70" spans="1:13" ht="15" customHeight="1" x14ac:dyDescent="0.35">
      <c r="A70" s="28"/>
      <c r="B70" s="173">
        <f>'Gas Requirements'!B68</f>
        <v>0</v>
      </c>
      <c r="C70" s="174">
        <f>'Gas Requirements'!C68</f>
        <v>0</v>
      </c>
      <c r="D70" s="455">
        <f>'Gas Requirements'!D68</f>
        <v>0</v>
      </c>
      <c r="E70" s="456"/>
      <c r="F70" s="457"/>
      <c r="G70" s="174">
        <f>'Gas Requirements'!E68</f>
        <v>0</v>
      </c>
      <c r="H70" s="174">
        <f>'Gas Requirements'!F68</f>
        <v>0</v>
      </c>
      <c r="I70" s="175">
        <f>'Gas Requirements'!G68</f>
        <v>0</v>
      </c>
      <c r="J70" s="459">
        <f>'Gas Requirements'!H68</f>
        <v>0</v>
      </c>
      <c r="K70" s="459"/>
      <c r="L70" s="1"/>
      <c r="M70" s="1"/>
    </row>
    <row r="71" spans="1:13" ht="15" customHeight="1" x14ac:dyDescent="0.35">
      <c r="A71" s="28"/>
      <c r="B71" s="173">
        <f>'Gas Requirements'!B69</f>
        <v>0</v>
      </c>
      <c r="C71" s="174">
        <f>'Gas Requirements'!C69</f>
        <v>0</v>
      </c>
      <c r="D71" s="455">
        <f>'Gas Requirements'!D69</f>
        <v>0</v>
      </c>
      <c r="E71" s="456"/>
      <c r="F71" s="457"/>
      <c r="G71" s="174">
        <f>'Gas Requirements'!E69</f>
        <v>0</v>
      </c>
      <c r="H71" s="174">
        <f>'Gas Requirements'!F69</f>
        <v>0</v>
      </c>
      <c r="I71" s="175">
        <f>'Gas Requirements'!G69</f>
        <v>0</v>
      </c>
      <c r="J71" s="459">
        <f>'Gas Requirements'!H69</f>
        <v>0</v>
      </c>
      <c r="K71" s="459"/>
      <c r="L71" s="1"/>
      <c r="M71" s="1"/>
    </row>
    <row r="72" spans="1:13" ht="15" customHeight="1" x14ac:dyDescent="0.35">
      <c r="A72" s="28"/>
      <c r="B72" s="173">
        <f>'Gas Requirements'!B70</f>
        <v>0</v>
      </c>
      <c r="C72" s="174">
        <f>'Gas Requirements'!C70</f>
        <v>0</v>
      </c>
      <c r="D72" s="455">
        <f>'Gas Requirements'!D70</f>
        <v>0</v>
      </c>
      <c r="E72" s="456"/>
      <c r="F72" s="457"/>
      <c r="G72" s="174">
        <f>'Gas Requirements'!E70</f>
        <v>0</v>
      </c>
      <c r="H72" s="174">
        <f>'Gas Requirements'!F70</f>
        <v>0</v>
      </c>
      <c r="I72" s="175">
        <f>'Gas Requirements'!G70</f>
        <v>0</v>
      </c>
      <c r="J72" s="459">
        <f>'Gas Requirements'!H70</f>
        <v>0</v>
      </c>
      <c r="K72" s="459"/>
      <c r="L72" s="1"/>
      <c r="M72" s="1"/>
    </row>
    <row r="73" spans="1:13" ht="15" customHeight="1" x14ac:dyDescent="0.35">
      <c r="A73" s="28"/>
      <c r="B73" s="173">
        <f>'Gas Requirements'!B71</f>
        <v>0</v>
      </c>
      <c r="C73" s="174">
        <f>'Gas Requirements'!C71</f>
        <v>0</v>
      </c>
      <c r="D73" s="455">
        <f>'Gas Requirements'!D71</f>
        <v>0</v>
      </c>
      <c r="E73" s="456"/>
      <c r="F73" s="457"/>
      <c r="G73" s="174">
        <f>'Gas Requirements'!E71</f>
        <v>0</v>
      </c>
      <c r="H73" s="174">
        <f>'Gas Requirements'!F71</f>
        <v>0</v>
      </c>
      <c r="I73" s="175">
        <f>'Gas Requirements'!G71</f>
        <v>0</v>
      </c>
      <c r="J73" s="459">
        <f>'Gas Requirements'!H71</f>
        <v>0</v>
      </c>
      <c r="K73" s="459"/>
      <c r="L73" s="1"/>
      <c r="M73" s="1"/>
    </row>
    <row r="74" spans="1:13" ht="15" customHeight="1" x14ac:dyDescent="0.35">
      <c r="A74" s="28"/>
      <c r="B74" s="173">
        <f>'Gas Requirements'!B72</f>
        <v>0</v>
      </c>
      <c r="C74" s="174">
        <f>'Gas Requirements'!C72</f>
        <v>0</v>
      </c>
      <c r="D74" s="455">
        <f>'Gas Requirements'!D72</f>
        <v>0</v>
      </c>
      <c r="E74" s="456"/>
      <c r="F74" s="457"/>
      <c r="G74" s="174">
        <f>'Gas Requirements'!E72</f>
        <v>0</v>
      </c>
      <c r="H74" s="174">
        <f>'Gas Requirements'!F72</f>
        <v>0</v>
      </c>
      <c r="I74" s="175">
        <f>'Gas Requirements'!G72</f>
        <v>0</v>
      </c>
      <c r="J74" s="459">
        <f>'Gas Requirements'!H72</f>
        <v>0</v>
      </c>
      <c r="K74" s="459"/>
      <c r="L74" s="1"/>
      <c r="M74" s="1"/>
    </row>
    <row r="75" spans="1:13" ht="15" customHeight="1" x14ac:dyDescent="0.35">
      <c r="A75" s="28"/>
      <c r="B75" s="173">
        <f>'Gas Requirements'!B73</f>
        <v>0</v>
      </c>
      <c r="C75" s="174">
        <f>'Gas Requirements'!C73</f>
        <v>0</v>
      </c>
      <c r="D75" s="455">
        <f>'Gas Requirements'!D73</f>
        <v>0</v>
      </c>
      <c r="E75" s="456"/>
      <c r="F75" s="457"/>
      <c r="G75" s="174">
        <f>'Gas Requirements'!E73</f>
        <v>0</v>
      </c>
      <c r="H75" s="174">
        <f>'Gas Requirements'!F73</f>
        <v>0</v>
      </c>
      <c r="I75" s="175">
        <f>'Gas Requirements'!G73</f>
        <v>0</v>
      </c>
      <c r="J75" s="459">
        <f>'Gas Requirements'!H73</f>
        <v>0</v>
      </c>
      <c r="K75" s="459"/>
      <c r="L75" s="1"/>
      <c r="M75" s="1"/>
    </row>
    <row r="76" spans="1:13" ht="15" customHeight="1" x14ac:dyDescent="0.35">
      <c r="A76" s="28"/>
      <c r="B76" s="173">
        <f>'Gas Requirements'!B74</f>
        <v>0</v>
      </c>
      <c r="C76" s="174">
        <f>'Gas Requirements'!C74</f>
        <v>0</v>
      </c>
      <c r="D76" s="455">
        <f>'Gas Requirements'!D74</f>
        <v>0</v>
      </c>
      <c r="E76" s="456"/>
      <c r="F76" s="457"/>
      <c r="G76" s="174">
        <f>'Gas Requirements'!E74</f>
        <v>0</v>
      </c>
      <c r="H76" s="174">
        <f>'Gas Requirements'!F74</f>
        <v>0</v>
      </c>
      <c r="I76" s="175">
        <f>'Gas Requirements'!G74</f>
        <v>0</v>
      </c>
      <c r="J76" s="459">
        <f>'Gas Requirements'!H74</f>
        <v>0</v>
      </c>
      <c r="K76" s="459"/>
      <c r="L76" s="1"/>
      <c r="M76" s="1"/>
    </row>
    <row r="77" spans="1:13" ht="15" customHeight="1" x14ac:dyDescent="0.35">
      <c r="A77" s="28"/>
      <c r="B77" s="173">
        <f>'Gas Requirements'!B75</f>
        <v>0</v>
      </c>
      <c r="C77" s="174">
        <f>'Gas Requirements'!C75</f>
        <v>0</v>
      </c>
      <c r="D77" s="455">
        <f>'Gas Requirements'!D75</f>
        <v>0</v>
      </c>
      <c r="E77" s="456"/>
      <c r="F77" s="457"/>
      <c r="G77" s="174">
        <f>'Gas Requirements'!E75</f>
        <v>0</v>
      </c>
      <c r="H77" s="174">
        <f>'Gas Requirements'!F75</f>
        <v>0</v>
      </c>
      <c r="I77" s="175">
        <f>'Gas Requirements'!G75</f>
        <v>0</v>
      </c>
      <c r="J77" s="459">
        <f>'Gas Requirements'!H75</f>
        <v>0</v>
      </c>
      <c r="K77" s="459"/>
      <c r="L77" s="1"/>
      <c r="M77" s="1"/>
    </row>
    <row r="78" spans="1:13" ht="15" customHeight="1" x14ac:dyDescent="0.35">
      <c r="A78" s="28"/>
      <c r="B78" s="173">
        <f>'Gas Requirements'!B76</f>
        <v>0</v>
      </c>
      <c r="C78" s="174">
        <f>'Gas Requirements'!C76</f>
        <v>0</v>
      </c>
      <c r="D78" s="455">
        <f>'Gas Requirements'!D76</f>
        <v>0</v>
      </c>
      <c r="E78" s="456"/>
      <c r="F78" s="457"/>
      <c r="G78" s="174">
        <f>'Gas Requirements'!E76</f>
        <v>0</v>
      </c>
      <c r="H78" s="174">
        <f>'Gas Requirements'!F76</f>
        <v>0</v>
      </c>
      <c r="I78" s="175">
        <f>'Gas Requirements'!G76</f>
        <v>0</v>
      </c>
      <c r="J78" s="459">
        <f>'Gas Requirements'!H76</f>
        <v>0</v>
      </c>
      <c r="K78" s="459"/>
      <c r="L78" s="1"/>
      <c r="M78" s="1"/>
    </row>
    <row r="79" spans="1:13" ht="15" customHeight="1" x14ac:dyDescent="0.35">
      <c r="A79" s="28"/>
      <c r="B79" s="173">
        <f>'Gas Requirements'!B77</f>
        <v>0</v>
      </c>
      <c r="C79" s="174">
        <f>'Gas Requirements'!C77</f>
        <v>0</v>
      </c>
      <c r="D79" s="455">
        <f>'Gas Requirements'!D77</f>
        <v>0</v>
      </c>
      <c r="E79" s="456"/>
      <c r="F79" s="457"/>
      <c r="G79" s="174">
        <f>'Gas Requirements'!E77</f>
        <v>0</v>
      </c>
      <c r="H79" s="174">
        <f>'Gas Requirements'!F77</f>
        <v>0</v>
      </c>
      <c r="I79" s="175">
        <f>'Gas Requirements'!G77</f>
        <v>0</v>
      </c>
      <c r="J79" s="459">
        <f>'Gas Requirements'!H77</f>
        <v>0</v>
      </c>
      <c r="K79" s="459"/>
      <c r="L79" s="1"/>
      <c r="M79" s="1"/>
    </row>
    <row r="80" spans="1:13" ht="15" customHeight="1" x14ac:dyDescent="0.35">
      <c r="A80" s="28"/>
      <c r="B80" s="173">
        <f>'Gas Requirements'!B78</f>
        <v>0</v>
      </c>
      <c r="C80" s="174">
        <f>'Gas Requirements'!C78</f>
        <v>0</v>
      </c>
      <c r="D80" s="455">
        <f>'Gas Requirements'!D78</f>
        <v>0</v>
      </c>
      <c r="E80" s="456"/>
      <c r="F80" s="457"/>
      <c r="G80" s="174">
        <f>'Gas Requirements'!E78</f>
        <v>0</v>
      </c>
      <c r="H80" s="174">
        <f>'Gas Requirements'!F78</f>
        <v>0</v>
      </c>
      <c r="I80" s="175">
        <f>'Gas Requirements'!G78</f>
        <v>0</v>
      </c>
      <c r="J80" s="459">
        <f>'Gas Requirements'!H78</f>
        <v>0</v>
      </c>
      <c r="K80" s="459"/>
      <c r="L80" s="1"/>
      <c r="M80" s="1"/>
    </row>
    <row r="81" spans="1:13" ht="15" customHeight="1" x14ac:dyDescent="0.35">
      <c r="A81" s="28"/>
      <c r="B81" s="173">
        <f>'Gas Requirements'!B79</f>
        <v>0</v>
      </c>
      <c r="C81" s="174">
        <f>'Gas Requirements'!C79</f>
        <v>0</v>
      </c>
      <c r="D81" s="455">
        <f>'Gas Requirements'!D79</f>
        <v>0</v>
      </c>
      <c r="E81" s="456"/>
      <c r="F81" s="457"/>
      <c r="G81" s="174">
        <f>'Gas Requirements'!E79</f>
        <v>0</v>
      </c>
      <c r="H81" s="174">
        <f>'Gas Requirements'!F79</f>
        <v>0</v>
      </c>
      <c r="I81" s="175">
        <f>'Gas Requirements'!G79</f>
        <v>0</v>
      </c>
      <c r="J81" s="459">
        <f>'Gas Requirements'!H79</f>
        <v>0</v>
      </c>
      <c r="K81" s="459"/>
      <c r="L81" s="1"/>
      <c r="M81" s="1"/>
    </row>
    <row r="82" spans="1:13" ht="15" customHeight="1" x14ac:dyDescent="0.35">
      <c r="A82" s="28"/>
      <c r="B82" s="173">
        <f>'Gas Requirements'!B80</f>
        <v>0</v>
      </c>
      <c r="C82" s="174">
        <f>'Gas Requirements'!C80</f>
        <v>0</v>
      </c>
      <c r="D82" s="455">
        <f>'Gas Requirements'!D80</f>
        <v>0</v>
      </c>
      <c r="E82" s="456"/>
      <c r="F82" s="457"/>
      <c r="G82" s="174">
        <f>'Gas Requirements'!E80</f>
        <v>0</v>
      </c>
      <c r="H82" s="174">
        <f>'Gas Requirements'!F80</f>
        <v>0</v>
      </c>
      <c r="I82" s="175">
        <f>'Gas Requirements'!G80</f>
        <v>0</v>
      </c>
      <c r="J82" s="459">
        <f>'Gas Requirements'!H80</f>
        <v>0</v>
      </c>
      <c r="K82" s="459"/>
      <c r="L82" s="1"/>
      <c r="M82" s="1"/>
    </row>
    <row r="83" spans="1:13" ht="15" customHeight="1" x14ac:dyDescent="0.35">
      <c r="A83" s="28"/>
      <c r="B83" s="173">
        <f>'Gas Requirements'!B81</f>
        <v>0</v>
      </c>
      <c r="C83" s="174">
        <f>'Gas Requirements'!C81</f>
        <v>0</v>
      </c>
      <c r="D83" s="455">
        <f>'Gas Requirements'!D81</f>
        <v>0</v>
      </c>
      <c r="E83" s="456"/>
      <c r="F83" s="457"/>
      <c r="G83" s="174">
        <f>'Gas Requirements'!E81</f>
        <v>0</v>
      </c>
      <c r="H83" s="174">
        <f>'Gas Requirements'!F81</f>
        <v>0</v>
      </c>
      <c r="I83" s="175">
        <f>'Gas Requirements'!G81</f>
        <v>0</v>
      </c>
      <c r="J83" s="459">
        <f>'Gas Requirements'!H81</f>
        <v>0</v>
      </c>
      <c r="K83" s="459"/>
      <c r="L83" s="1"/>
      <c r="M83" s="1"/>
    </row>
    <row r="84" spans="1:13" ht="15" customHeight="1" x14ac:dyDescent="0.35">
      <c r="A84" s="28"/>
      <c r="B84" s="178" t="s">
        <v>42</v>
      </c>
      <c r="C84" s="178">
        <f>'Gas Requirements'!C82</f>
        <v>0</v>
      </c>
      <c r="D84" s="204"/>
      <c r="E84" s="204"/>
      <c r="F84" s="204"/>
      <c r="G84" s="204"/>
      <c r="H84" s="204"/>
      <c r="I84" s="205"/>
      <c r="J84" s="458">
        <f>'Gas Requirements'!H82</f>
        <v>0</v>
      </c>
      <c r="K84" s="458"/>
      <c r="L84" s="1"/>
      <c r="M84" s="1"/>
    </row>
    <row r="85" spans="1:13" ht="7" customHeight="1" x14ac:dyDescent="0.35">
      <c r="A85" s="59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3" ht="20.149999999999999" customHeight="1" x14ac:dyDescent="0.35">
      <c r="A86" s="28" t="s">
        <v>102</v>
      </c>
      <c r="B86" s="150" t="s">
        <v>122</v>
      </c>
      <c r="C86" s="162"/>
      <c r="D86" s="152"/>
      <c r="E86" s="152"/>
      <c r="F86" s="152"/>
      <c r="G86" s="152"/>
      <c r="H86" s="152"/>
      <c r="I86" s="153"/>
      <c r="J86" s="153"/>
      <c r="K86" s="163"/>
      <c r="L86" s="1"/>
    </row>
    <row r="87" spans="1:13" ht="15" customHeight="1" x14ac:dyDescent="0.35">
      <c r="A87" s="28"/>
      <c r="B87" s="144" t="s">
        <v>26</v>
      </c>
      <c r="C87" s="145"/>
      <c r="D87" s="145"/>
      <c r="E87" s="145"/>
      <c r="F87" s="145"/>
      <c r="G87" s="145"/>
      <c r="H87" s="145"/>
      <c r="I87" s="149"/>
      <c r="J87" s="149"/>
      <c r="K87" s="170"/>
      <c r="L87" s="1"/>
    </row>
    <row r="88" spans="1:13" ht="15" customHeight="1" x14ac:dyDescent="0.35">
      <c r="A88" s="28"/>
      <c r="B88" s="33" t="s">
        <v>110</v>
      </c>
      <c r="C88" s="30"/>
      <c r="D88" s="32"/>
      <c r="E88" s="32"/>
      <c r="F88" s="30"/>
      <c r="G88" s="30"/>
      <c r="H88" s="30"/>
      <c r="I88" s="30"/>
      <c r="J88" s="396">
        <f>'General Project Information'!I34</f>
        <v>0</v>
      </c>
      <c r="K88" s="397"/>
      <c r="L88" s="1"/>
    </row>
    <row r="89" spans="1:13" ht="4" customHeight="1" x14ac:dyDescent="0.35">
      <c r="A89" s="28"/>
      <c r="B89" s="33"/>
      <c r="C89" s="30"/>
      <c r="D89" s="32"/>
      <c r="E89" s="32"/>
      <c r="F89" s="30"/>
      <c r="G89" s="30"/>
      <c r="H89" s="30"/>
      <c r="I89" s="30"/>
      <c r="J89" s="30"/>
      <c r="K89" s="44"/>
      <c r="L89" s="1"/>
    </row>
    <row r="90" spans="1:13" ht="15" customHeight="1" x14ac:dyDescent="0.35">
      <c r="A90" s="28"/>
      <c r="B90" s="33" t="s">
        <v>112</v>
      </c>
      <c r="C90" s="30"/>
      <c r="D90" s="30"/>
      <c r="E90" s="30"/>
      <c r="F90" s="30"/>
      <c r="G90" s="31"/>
      <c r="H90" s="31"/>
      <c r="I90" s="31"/>
      <c r="J90" s="392">
        <f>'Electric Requirements'!J36</f>
        <v>0</v>
      </c>
      <c r="K90" s="393"/>
      <c r="L90" s="1"/>
    </row>
    <row r="91" spans="1:13" ht="4" customHeight="1" x14ac:dyDescent="0.35">
      <c r="A91" s="28"/>
      <c r="B91" s="33"/>
      <c r="C91" s="30"/>
      <c r="D91" s="30"/>
      <c r="E91" s="30"/>
      <c r="F91" s="30"/>
      <c r="G91" s="31"/>
      <c r="H91" s="31"/>
      <c r="I91" s="31"/>
      <c r="J91" s="215"/>
      <c r="K91" s="218"/>
      <c r="L91" s="1"/>
    </row>
    <row r="92" spans="1:13" ht="15" customHeight="1" x14ac:dyDescent="0.35">
      <c r="A92" s="28"/>
      <c r="B92" s="33" t="s">
        <v>155</v>
      </c>
      <c r="C92" s="30"/>
      <c r="D92" s="30"/>
      <c r="E92" s="30"/>
      <c r="F92" s="30"/>
      <c r="G92" s="31"/>
      <c r="H92" s="31"/>
      <c r="I92" s="31"/>
      <c r="J92" s="392">
        <f>'Electric Requirements'!J38</f>
        <v>0</v>
      </c>
      <c r="K92" s="393"/>
      <c r="L92" s="1"/>
    </row>
    <row r="93" spans="1:13" ht="4" customHeight="1" x14ac:dyDescent="0.35">
      <c r="A93" s="28"/>
      <c r="B93" s="33"/>
      <c r="C93" s="30"/>
      <c r="D93" s="32"/>
      <c r="E93" s="32"/>
      <c r="F93" s="30"/>
      <c r="G93" s="30"/>
      <c r="H93" s="30"/>
      <c r="I93" s="30"/>
      <c r="J93" s="219"/>
      <c r="K93" s="220"/>
      <c r="L93" s="1"/>
    </row>
    <row r="94" spans="1:13" ht="15" customHeight="1" x14ac:dyDescent="0.35">
      <c r="A94" s="28"/>
      <c r="B94" s="33" t="s">
        <v>239</v>
      </c>
      <c r="C94" s="30"/>
      <c r="D94" s="30"/>
      <c r="E94" s="30"/>
      <c r="F94" s="30"/>
      <c r="G94" s="30"/>
      <c r="H94" s="30"/>
      <c r="I94" s="82"/>
      <c r="J94" s="392" t="e">
        <f>'Electric Requirements'!J40</f>
        <v>#N/A</v>
      </c>
      <c r="K94" s="393"/>
      <c r="L94" s="1"/>
    </row>
    <row r="95" spans="1:13" ht="4" customHeight="1" x14ac:dyDescent="0.35">
      <c r="A95" s="28"/>
      <c r="C95" s="30"/>
      <c r="D95" s="32"/>
      <c r="E95" s="32"/>
      <c r="F95" s="30"/>
      <c r="G95" s="30"/>
      <c r="H95" s="30"/>
      <c r="I95" s="30"/>
      <c r="J95" s="219"/>
      <c r="K95" s="220"/>
      <c r="L95" s="1"/>
    </row>
    <row r="96" spans="1:13" ht="15" customHeight="1" x14ac:dyDescent="0.35">
      <c r="A96" s="28"/>
      <c r="B96" s="61" t="s">
        <v>111</v>
      </c>
      <c r="C96" s="30"/>
      <c r="D96" s="30"/>
      <c r="E96" s="30"/>
      <c r="F96" s="30"/>
      <c r="G96" s="30"/>
      <c r="H96" s="30"/>
      <c r="I96" s="82"/>
      <c r="J96" s="392">
        <f>'Electric Requirements'!J42</f>
        <v>0</v>
      </c>
      <c r="K96" s="393"/>
      <c r="L96" s="1"/>
    </row>
    <row r="97" spans="1:12" ht="4" customHeight="1" x14ac:dyDescent="0.35">
      <c r="A97" s="28"/>
      <c r="B97" s="61"/>
      <c r="C97" s="30"/>
      <c r="D97" s="30"/>
      <c r="E97" s="30"/>
      <c r="F97" s="30"/>
      <c r="G97" s="30"/>
      <c r="H97" s="30"/>
      <c r="I97" s="32"/>
      <c r="J97" s="221"/>
      <c r="K97" s="220"/>
      <c r="L97" s="1"/>
    </row>
    <row r="98" spans="1:12" ht="15" customHeight="1" x14ac:dyDescent="0.35">
      <c r="A98" s="28"/>
      <c r="B98" s="61" t="s">
        <v>113</v>
      </c>
      <c r="C98" s="30"/>
      <c r="D98" s="30"/>
      <c r="E98" s="30"/>
      <c r="F98" s="30"/>
      <c r="G98" s="30"/>
      <c r="H98" s="30"/>
      <c r="I98" s="82"/>
      <c r="J98" s="392">
        <f>'Electric Requirements'!J44</f>
        <v>0</v>
      </c>
      <c r="K98" s="393"/>
      <c r="L98" s="1"/>
    </row>
    <row r="99" spans="1:12" ht="4" customHeight="1" x14ac:dyDescent="0.35">
      <c r="A99" s="28"/>
      <c r="B99" s="61"/>
      <c r="C99" s="30"/>
      <c r="D99" s="30"/>
      <c r="E99" s="30"/>
      <c r="F99" s="30"/>
      <c r="G99" s="30"/>
      <c r="H99" s="30"/>
      <c r="I99" s="32"/>
      <c r="J99" s="221"/>
      <c r="K99" s="220"/>
      <c r="L99" s="1"/>
    </row>
    <row r="100" spans="1:12" ht="15" customHeight="1" x14ac:dyDescent="0.35">
      <c r="A100" s="28"/>
      <c r="B100" s="61" t="s">
        <v>114</v>
      </c>
      <c r="C100" s="30"/>
      <c r="D100" s="30"/>
      <c r="E100" s="30"/>
      <c r="F100" s="30"/>
      <c r="G100" s="30"/>
      <c r="H100" s="30"/>
      <c r="I100" s="82"/>
      <c r="J100" s="453">
        <f>'Electric Requirements'!J46</f>
        <v>0</v>
      </c>
      <c r="K100" s="454"/>
      <c r="L100" s="1"/>
    </row>
    <row r="101" spans="1:12" ht="4" customHeight="1" x14ac:dyDescent="0.35">
      <c r="A101" s="28"/>
      <c r="B101" s="61"/>
      <c r="C101" s="30"/>
      <c r="D101" s="30"/>
      <c r="E101" s="30"/>
      <c r="F101" s="30"/>
      <c r="G101" s="30"/>
      <c r="H101" s="30"/>
      <c r="I101" s="48"/>
      <c r="J101" s="222"/>
      <c r="K101" s="218"/>
      <c r="L101" s="1"/>
    </row>
    <row r="102" spans="1:12" ht="15" customHeight="1" x14ac:dyDescent="0.35">
      <c r="A102" s="28"/>
      <c r="B102" s="61" t="s">
        <v>226</v>
      </c>
      <c r="C102" s="30"/>
      <c r="D102" s="30"/>
      <c r="E102" s="30"/>
      <c r="F102" s="30"/>
      <c r="G102" s="30"/>
      <c r="H102" s="30"/>
      <c r="I102" s="82"/>
      <c r="J102" s="453">
        <f>'Electric Requirements'!J48</f>
        <v>0</v>
      </c>
      <c r="K102" s="454"/>
      <c r="L102" s="1"/>
    </row>
    <row r="103" spans="1:12" ht="4" customHeight="1" x14ac:dyDescent="0.35">
      <c r="A103" s="28"/>
      <c r="B103" s="61"/>
      <c r="C103" s="30"/>
      <c r="D103" s="30"/>
      <c r="E103" s="30"/>
      <c r="F103" s="30"/>
      <c r="G103" s="30"/>
      <c r="H103" s="30"/>
      <c r="I103" s="32"/>
      <c r="J103" s="221"/>
      <c r="K103" s="220"/>
      <c r="L103" s="1"/>
    </row>
    <row r="104" spans="1:12" ht="15" customHeight="1" x14ac:dyDescent="0.35">
      <c r="A104" s="28"/>
      <c r="B104" s="89" t="s">
        <v>108</v>
      </c>
      <c r="C104" s="1"/>
      <c r="D104" s="1"/>
      <c r="E104" s="1"/>
      <c r="F104" s="1"/>
      <c r="G104" s="1"/>
      <c r="H104" s="1"/>
      <c r="I104" s="85"/>
      <c r="J104" s="451">
        <f>'Electric Requirements'!J50</f>
        <v>0</v>
      </c>
      <c r="K104" s="452"/>
      <c r="L104" s="1"/>
    </row>
    <row r="105" spans="1:12" ht="4" customHeight="1" x14ac:dyDescent="0.35">
      <c r="A105" s="28"/>
      <c r="B105" s="89"/>
      <c r="C105" s="1"/>
      <c r="D105" s="1"/>
      <c r="E105" s="1"/>
      <c r="F105" s="1"/>
      <c r="G105" s="1"/>
      <c r="H105" s="1"/>
      <c r="I105" s="88"/>
      <c r="J105" s="221"/>
      <c r="K105" s="220"/>
      <c r="L105" s="1"/>
    </row>
    <row r="106" spans="1:12" ht="15" customHeight="1" x14ac:dyDescent="0.35">
      <c r="A106" s="28"/>
      <c r="B106" s="89" t="s">
        <v>115</v>
      </c>
      <c r="C106" s="1"/>
      <c r="D106" s="1"/>
      <c r="E106" s="1"/>
      <c r="F106" s="1"/>
      <c r="G106" s="1"/>
      <c r="H106" s="1"/>
      <c r="I106" s="85"/>
      <c r="J106" s="451">
        <f>'Electric Requirements'!J52</f>
        <v>0</v>
      </c>
      <c r="K106" s="452"/>
      <c r="L106" s="1"/>
    </row>
    <row r="107" spans="1:12" ht="4" customHeight="1" x14ac:dyDescent="0.35">
      <c r="A107" s="28"/>
      <c r="B107" s="89"/>
      <c r="C107" s="1"/>
      <c r="D107" s="1"/>
      <c r="E107" s="1"/>
      <c r="F107" s="1"/>
      <c r="G107" s="1"/>
      <c r="H107" s="1"/>
      <c r="I107" s="88"/>
      <c r="J107" s="221"/>
      <c r="K107" s="220"/>
      <c r="L107" s="1"/>
    </row>
    <row r="108" spans="1:12" ht="15" customHeight="1" x14ac:dyDescent="0.35">
      <c r="A108" s="28"/>
      <c r="B108" s="89" t="s">
        <v>116</v>
      </c>
      <c r="C108" s="1"/>
      <c r="D108" s="1"/>
      <c r="E108" s="1"/>
      <c r="F108" s="1"/>
      <c r="G108" s="1"/>
      <c r="H108" s="1"/>
      <c r="I108" s="85"/>
      <c r="J108" s="451">
        <f>'Electric Requirements'!J54</f>
        <v>0</v>
      </c>
      <c r="K108" s="452"/>
      <c r="L108" s="1"/>
    </row>
    <row r="109" spans="1:12" ht="4" customHeight="1" x14ac:dyDescent="0.35">
      <c r="A109" s="28"/>
      <c r="B109" s="89"/>
      <c r="C109" s="1"/>
      <c r="D109" s="1"/>
      <c r="E109" s="1"/>
      <c r="F109" s="1"/>
      <c r="G109" s="1"/>
      <c r="H109" s="1"/>
      <c r="I109" s="88"/>
      <c r="J109" s="221"/>
      <c r="K109" s="220"/>
      <c r="L109" s="1"/>
    </row>
    <row r="110" spans="1:12" ht="15" customHeight="1" x14ac:dyDescent="0.35">
      <c r="A110" s="28"/>
      <c r="B110" s="89" t="s">
        <v>120</v>
      </c>
      <c r="C110" s="1"/>
      <c r="D110" s="1"/>
      <c r="E110" s="1"/>
      <c r="F110" s="1"/>
      <c r="G110" s="1"/>
      <c r="H110" s="1"/>
      <c r="I110" s="85"/>
      <c r="J110" s="451">
        <f>'Electric Requirements'!J56</f>
        <v>0</v>
      </c>
      <c r="K110" s="452"/>
      <c r="L110" s="1"/>
    </row>
    <row r="111" spans="1:12" ht="4" customHeight="1" x14ac:dyDescent="0.35">
      <c r="A111" s="28"/>
      <c r="B111" s="89"/>
      <c r="C111" s="1"/>
      <c r="D111" s="1"/>
      <c r="E111" s="1"/>
      <c r="F111" s="1"/>
      <c r="G111" s="1"/>
      <c r="H111" s="1"/>
      <c r="I111" s="88"/>
      <c r="J111" s="221"/>
      <c r="K111" s="220"/>
      <c r="L111" s="1"/>
    </row>
    <row r="112" spans="1:12" ht="15" customHeight="1" x14ac:dyDescent="0.35">
      <c r="A112" s="28"/>
      <c r="B112" s="89" t="s">
        <v>170</v>
      </c>
      <c r="C112" s="1"/>
      <c r="D112" s="1"/>
      <c r="E112" s="1"/>
      <c r="F112" s="1"/>
      <c r="G112" s="1"/>
      <c r="H112" s="1"/>
      <c r="I112" s="85"/>
      <c r="J112" s="392">
        <f>'Electric Requirements'!J58</f>
        <v>0</v>
      </c>
      <c r="K112" s="393"/>
      <c r="L112" s="6"/>
    </row>
    <row r="113" spans="1:12" ht="4" customHeight="1" x14ac:dyDescent="0.35">
      <c r="A113" s="28"/>
      <c r="B113" s="89"/>
      <c r="C113" s="1"/>
      <c r="D113" s="1"/>
      <c r="E113" s="1"/>
      <c r="F113" s="1"/>
      <c r="G113" s="1"/>
      <c r="H113" s="1"/>
      <c r="I113" s="88"/>
      <c r="J113" s="222"/>
      <c r="K113" s="218"/>
      <c r="L113" s="6"/>
    </row>
    <row r="114" spans="1:12" ht="15" customHeight="1" x14ac:dyDescent="0.35">
      <c r="A114" s="28"/>
      <c r="B114" s="89" t="s">
        <v>171</v>
      </c>
      <c r="C114" s="1"/>
      <c r="D114" s="1"/>
      <c r="E114" s="1"/>
      <c r="F114" s="1"/>
      <c r="G114" s="1"/>
      <c r="H114" s="1"/>
      <c r="I114" s="85"/>
      <c r="J114" s="392">
        <f>'Electric Requirements'!J60</f>
        <v>0</v>
      </c>
      <c r="K114" s="393"/>
      <c r="L114" s="6"/>
    </row>
    <row r="115" spans="1:12" ht="4" customHeight="1" x14ac:dyDescent="0.35">
      <c r="A115" s="28"/>
      <c r="B115" s="89"/>
      <c r="C115" s="1"/>
      <c r="D115" s="1"/>
      <c r="E115" s="1"/>
      <c r="F115" s="1"/>
      <c r="G115" s="1"/>
      <c r="H115" s="1"/>
      <c r="I115" s="88"/>
      <c r="J115" s="222"/>
      <c r="K115" s="218"/>
      <c r="L115" s="6"/>
    </row>
    <row r="116" spans="1:12" ht="15" customHeight="1" x14ac:dyDescent="0.35">
      <c r="A116" s="28"/>
      <c r="B116" s="89" t="s">
        <v>172</v>
      </c>
      <c r="C116" s="1"/>
      <c r="D116" s="1"/>
      <c r="E116" s="1"/>
      <c r="F116" s="1"/>
      <c r="G116" s="1"/>
      <c r="H116" s="1"/>
      <c r="I116" s="85"/>
      <c r="J116" s="392">
        <f>'Electric Requirements'!J62</f>
        <v>0</v>
      </c>
      <c r="K116" s="393"/>
      <c r="L116" s="6"/>
    </row>
    <row r="117" spans="1:12" ht="4" customHeight="1" x14ac:dyDescent="0.35">
      <c r="A117" s="28"/>
      <c r="B117" s="39"/>
      <c r="C117" s="40"/>
      <c r="D117" s="40"/>
      <c r="E117" s="40"/>
      <c r="F117" s="40"/>
      <c r="G117" s="40"/>
      <c r="H117" s="40"/>
      <c r="I117" s="62"/>
      <c r="J117" s="62"/>
      <c r="K117" s="171"/>
      <c r="L117" s="1"/>
    </row>
    <row r="118" spans="1:12" ht="15" customHeight="1" x14ac:dyDescent="0.35">
      <c r="A118" s="28"/>
      <c r="B118" s="90" t="s">
        <v>37</v>
      </c>
      <c r="C118" s="87"/>
      <c r="D118" s="87"/>
      <c r="E118" s="87"/>
      <c r="F118" s="87"/>
      <c r="G118" s="91"/>
      <c r="H118" s="91"/>
      <c r="I118" s="84"/>
      <c r="J118" s="87"/>
      <c r="K118" s="92"/>
      <c r="L118" s="1"/>
    </row>
    <row r="119" spans="1:12" ht="24.65" customHeight="1" x14ac:dyDescent="0.35">
      <c r="A119" s="52"/>
      <c r="B119" s="93"/>
      <c r="C119" s="81"/>
      <c r="D119" s="81"/>
      <c r="E119" s="81"/>
      <c r="F119" s="81"/>
      <c r="G119" s="94"/>
      <c r="H119" s="480" t="s">
        <v>173</v>
      </c>
      <c r="I119" s="481"/>
      <c r="J119" s="480" t="s">
        <v>174</v>
      </c>
      <c r="K119" s="481"/>
      <c r="L119" s="5"/>
    </row>
    <row r="120" spans="1:12" ht="15" customHeight="1" thickBot="1" x14ac:dyDescent="0.4">
      <c r="A120" s="28"/>
      <c r="B120" s="95" t="s">
        <v>38</v>
      </c>
      <c r="C120" s="96"/>
      <c r="D120" s="96"/>
      <c r="E120" s="97"/>
      <c r="F120" s="98"/>
      <c r="G120" s="98"/>
      <c r="H120" s="99" t="s">
        <v>175</v>
      </c>
      <c r="I120" s="100" t="s">
        <v>176</v>
      </c>
      <c r="J120" s="99" t="s">
        <v>175</v>
      </c>
      <c r="K120" s="100" t="s">
        <v>176</v>
      </c>
      <c r="L120" s="1"/>
    </row>
    <row r="121" spans="1:12" ht="15" customHeight="1" x14ac:dyDescent="0.35">
      <c r="A121" s="28"/>
      <c r="B121" s="101" t="s">
        <v>177</v>
      </c>
      <c r="C121" s="81" t="s">
        <v>178</v>
      </c>
      <c r="D121" s="81"/>
      <c r="E121" s="81"/>
      <c r="F121" s="81"/>
      <c r="G121" s="102"/>
      <c r="H121" s="230">
        <f>'Electric Requirements'!H67</f>
        <v>0</v>
      </c>
      <c r="I121" s="231">
        <f>'Electric Requirements'!I67</f>
        <v>0</v>
      </c>
      <c r="J121" s="230">
        <f>'Electric Requirements'!J67</f>
        <v>0</v>
      </c>
      <c r="K121" s="231">
        <f>'Electric Requirements'!K67</f>
        <v>0</v>
      </c>
      <c r="L121" s="1"/>
    </row>
    <row r="122" spans="1:12" ht="15" customHeight="1" x14ac:dyDescent="0.35">
      <c r="A122" s="28"/>
      <c r="B122" s="101" t="s">
        <v>179</v>
      </c>
      <c r="C122" s="81" t="s">
        <v>180</v>
      </c>
      <c r="D122" s="81"/>
      <c r="E122" s="81"/>
      <c r="F122" s="81"/>
      <c r="G122" s="102"/>
      <c r="H122" s="232">
        <f>'Electric Requirements'!H68</f>
        <v>0</v>
      </c>
      <c r="I122" s="233">
        <f>'Electric Requirements'!I68</f>
        <v>0</v>
      </c>
      <c r="J122" s="232">
        <f>'Electric Requirements'!J68</f>
        <v>0</v>
      </c>
      <c r="K122" s="233">
        <f>'Electric Requirements'!K68</f>
        <v>0</v>
      </c>
      <c r="L122" s="1"/>
    </row>
    <row r="123" spans="1:12" ht="15" customHeight="1" x14ac:dyDescent="0.35">
      <c r="A123" s="28"/>
      <c r="B123" s="101" t="s">
        <v>181</v>
      </c>
      <c r="C123" s="81" t="s">
        <v>182</v>
      </c>
      <c r="D123" s="81"/>
      <c r="E123" s="81"/>
      <c r="F123" s="81"/>
      <c r="G123" s="102"/>
      <c r="H123" s="232">
        <f>'Electric Requirements'!H69</f>
        <v>0</v>
      </c>
      <c r="I123" s="233">
        <f>'Electric Requirements'!I69</f>
        <v>0</v>
      </c>
      <c r="J123" s="232">
        <f>'Electric Requirements'!J69</f>
        <v>0</v>
      </c>
      <c r="K123" s="233">
        <f>'Electric Requirements'!K69</f>
        <v>0</v>
      </c>
      <c r="L123" s="1"/>
    </row>
    <row r="124" spans="1:12" ht="15" customHeight="1" x14ac:dyDescent="0.35">
      <c r="A124" s="28"/>
      <c r="B124" s="101" t="s">
        <v>183</v>
      </c>
      <c r="C124" s="81" t="s">
        <v>184</v>
      </c>
      <c r="D124" s="81"/>
      <c r="E124" s="81"/>
      <c r="F124" s="81"/>
      <c r="G124" s="102"/>
      <c r="H124" s="232">
        <f>'Electric Requirements'!H70</f>
        <v>0</v>
      </c>
      <c r="I124" s="233">
        <f>'Electric Requirements'!I70</f>
        <v>0</v>
      </c>
      <c r="J124" s="232">
        <f>'Electric Requirements'!J70</f>
        <v>0</v>
      </c>
      <c r="K124" s="233">
        <f>'Electric Requirements'!K70</f>
        <v>0</v>
      </c>
      <c r="L124" s="1"/>
    </row>
    <row r="125" spans="1:12" ht="15" customHeight="1" x14ac:dyDescent="0.35">
      <c r="A125" s="28"/>
      <c r="B125" s="101" t="s">
        <v>185</v>
      </c>
      <c r="C125" s="81" t="s">
        <v>186</v>
      </c>
      <c r="D125" s="81"/>
      <c r="E125" s="81"/>
      <c r="F125" s="81"/>
      <c r="G125" s="102"/>
      <c r="H125" s="232">
        <f>'Electric Requirements'!H71</f>
        <v>0</v>
      </c>
      <c r="I125" s="233">
        <f>'Electric Requirements'!I71</f>
        <v>0</v>
      </c>
      <c r="J125" s="232">
        <f>'Electric Requirements'!J71</f>
        <v>0</v>
      </c>
      <c r="K125" s="233">
        <f>'Electric Requirements'!K71</f>
        <v>0</v>
      </c>
      <c r="L125" s="1"/>
    </row>
    <row r="126" spans="1:12" ht="15" customHeight="1" x14ac:dyDescent="0.35">
      <c r="A126" s="28"/>
      <c r="B126" s="101" t="s">
        <v>187</v>
      </c>
      <c r="C126" s="81" t="s">
        <v>188</v>
      </c>
      <c r="D126" s="81"/>
      <c r="E126" s="81"/>
      <c r="F126" s="81"/>
      <c r="G126" s="102"/>
      <c r="H126" s="232">
        <f>'Electric Requirements'!H72</f>
        <v>0</v>
      </c>
      <c r="I126" s="233">
        <f>'Electric Requirements'!I72</f>
        <v>0</v>
      </c>
      <c r="J126" s="232">
        <f>'Electric Requirements'!J72</f>
        <v>0</v>
      </c>
      <c r="K126" s="233">
        <f>'Electric Requirements'!K72</f>
        <v>0</v>
      </c>
      <c r="L126" s="1"/>
    </row>
    <row r="127" spans="1:12" ht="15" customHeight="1" thickBot="1" x14ac:dyDescent="0.4">
      <c r="A127" s="28"/>
      <c r="B127" s="101" t="s">
        <v>189</v>
      </c>
      <c r="C127" s="107" t="s">
        <v>190</v>
      </c>
      <c r="D127" s="107"/>
      <c r="E127" s="107"/>
      <c r="F127" s="107"/>
      <c r="G127" s="102"/>
      <c r="H127" s="234">
        <f>'Electric Requirements'!H73</f>
        <v>0</v>
      </c>
      <c r="I127" s="235">
        <f>'Electric Requirements'!I73</f>
        <v>0</v>
      </c>
      <c r="J127" s="234">
        <f>'Electric Requirements'!J73</f>
        <v>0</v>
      </c>
      <c r="K127" s="235">
        <f>'Electric Requirements'!K73</f>
        <v>0</v>
      </c>
      <c r="L127" s="1"/>
    </row>
    <row r="128" spans="1:12" ht="15" customHeight="1" thickTop="1" x14ac:dyDescent="0.35">
      <c r="A128" s="28"/>
      <c r="B128" s="482" t="s">
        <v>191</v>
      </c>
      <c r="C128" s="483"/>
      <c r="D128" s="483"/>
      <c r="E128" s="483"/>
      <c r="F128" s="483"/>
      <c r="G128" s="484"/>
      <c r="H128" s="110">
        <f>'Electric Requirements'!H74</f>
        <v>0</v>
      </c>
      <c r="I128" s="111">
        <f>'Electric Requirements'!I74</f>
        <v>0</v>
      </c>
      <c r="J128" s="110">
        <f>'Electric Requirements'!J74</f>
        <v>0</v>
      </c>
      <c r="K128" s="111">
        <f>'Electric Requirements'!K74</f>
        <v>0</v>
      </c>
      <c r="L128" s="1"/>
    </row>
    <row r="129" spans="1:12" ht="15" customHeight="1" thickBot="1" x14ac:dyDescent="0.4">
      <c r="A129" s="28"/>
      <c r="B129" s="112"/>
      <c r="C129" s="113"/>
      <c r="D129" s="113"/>
      <c r="E129" s="113"/>
      <c r="F129" s="113"/>
      <c r="G129" s="114" t="s">
        <v>192</v>
      </c>
      <c r="H129" s="485">
        <f>'Electric Requirements'!H75</f>
        <v>0</v>
      </c>
      <c r="I129" s="486"/>
      <c r="J129" s="487">
        <f>'Electric Requirements'!J75</f>
        <v>0</v>
      </c>
      <c r="K129" s="488"/>
      <c r="L129" s="1"/>
    </row>
    <row r="130" spans="1:12" ht="17.5" customHeight="1" thickTop="1" thickBot="1" x14ac:dyDescent="0.4">
      <c r="A130" s="28"/>
      <c r="B130" s="489" t="s">
        <v>224</v>
      </c>
      <c r="C130" s="490"/>
      <c r="D130" s="490"/>
      <c r="E130" s="490"/>
      <c r="F130" s="490"/>
      <c r="G130" s="491"/>
      <c r="H130" s="492">
        <f>SUM(H128:K128)</f>
        <v>0</v>
      </c>
      <c r="I130" s="493"/>
      <c r="J130" s="493"/>
      <c r="K130" s="494"/>
      <c r="L130" s="1"/>
    </row>
    <row r="131" spans="1:12" ht="6" customHeight="1" thickTop="1" x14ac:dyDescent="0.35">
      <c r="A131" s="28"/>
      <c r="B131" s="276"/>
      <c r="C131" s="276"/>
      <c r="D131" s="276"/>
      <c r="E131" s="276"/>
      <c r="F131" s="276"/>
      <c r="G131" s="276"/>
      <c r="H131" s="277"/>
      <c r="I131" s="277"/>
      <c r="J131" s="277"/>
      <c r="K131" s="277"/>
      <c r="L131" s="1"/>
    </row>
    <row r="132" spans="1:12" ht="15" customHeight="1" x14ac:dyDescent="0.35">
      <c r="A132" s="28"/>
      <c r="B132" s="90" t="s">
        <v>228</v>
      </c>
      <c r="C132" s="87"/>
      <c r="D132" s="87"/>
      <c r="E132" s="87"/>
      <c r="F132" s="87"/>
      <c r="G132" s="91"/>
      <c r="H132" s="91"/>
      <c r="I132" s="84"/>
      <c r="J132" s="87"/>
      <c r="K132" s="92"/>
      <c r="L132" s="1"/>
    </row>
    <row r="133" spans="1:12" ht="17.5" customHeight="1" x14ac:dyDescent="0.35">
      <c r="A133" s="28"/>
      <c r="B133" s="273"/>
      <c r="C133" s="274"/>
      <c r="D133" s="274"/>
      <c r="E133" s="274"/>
      <c r="F133" s="274"/>
      <c r="G133" s="275" t="s">
        <v>221</v>
      </c>
      <c r="H133" s="400">
        <f>'Electric Requirements'!H79</f>
        <v>0</v>
      </c>
      <c r="I133" s="401"/>
      <c r="J133" s="401"/>
      <c r="K133" s="402"/>
      <c r="L133" s="1"/>
    </row>
    <row r="134" spans="1:12" ht="17.5" customHeight="1" thickBot="1" x14ac:dyDescent="0.4">
      <c r="A134" s="28"/>
      <c r="B134" s="273"/>
      <c r="C134" s="274"/>
      <c r="D134" s="274"/>
      <c r="E134" s="274"/>
      <c r="F134" s="274"/>
      <c r="G134" s="275" t="s">
        <v>223</v>
      </c>
      <c r="H134" s="400">
        <f>'Electric Requirements'!H80</f>
        <v>0</v>
      </c>
      <c r="I134" s="401"/>
      <c r="J134" s="401"/>
      <c r="K134" s="402"/>
      <c r="L134" s="1"/>
    </row>
    <row r="135" spans="1:12" ht="17.5" customHeight="1" thickTop="1" thickBot="1" x14ac:dyDescent="0.4">
      <c r="A135" s="28"/>
      <c r="B135" s="489" t="s">
        <v>222</v>
      </c>
      <c r="C135" s="490"/>
      <c r="D135" s="490"/>
      <c r="E135" s="490"/>
      <c r="F135" s="490"/>
      <c r="G135" s="491"/>
      <c r="H135" s="492">
        <f>H133+H134</f>
        <v>0</v>
      </c>
      <c r="I135" s="493"/>
      <c r="J135" s="493"/>
      <c r="K135" s="494"/>
      <c r="L135" s="1"/>
    </row>
    <row r="136" spans="1:12" ht="6.5" customHeight="1" thickTop="1" x14ac:dyDescent="0.35">
      <c r="A136" s="28"/>
      <c r="B136" s="80"/>
      <c r="C136" s="30"/>
      <c r="D136" s="30"/>
      <c r="E136" s="30"/>
      <c r="F136" s="30"/>
      <c r="G136" s="30"/>
      <c r="H136" s="30"/>
      <c r="I136" s="50"/>
      <c r="J136" s="50"/>
      <c r="K136" s="50"/>
      <c r="L136" s="1"/>
    </row>
    <row r="137" spans="1:12" s="79" customFormat="1" ht="15.5" customHeight="1" x14ac:dyDescent="0.35">
      <c r="A137" s="56"/>
      <c r="B137" s="115" t="s">
        <v>103</v>
      </c>
      <c r="C137" s="116"/>
      <c r="D137" s="116"/>
      <c r="E137" s="116"/>
      <c r="F137" s="116"/>
      <c r="G137" s="116"/>
      <c r="H137" s="116"/>
      <c r="I137" s="117"/>
      <c r="J137" s="117"/>
      <c r="K137" s="118"/>
      <c r="L137" s="81"/>
    </row>
    <row r="138" spans="1:12" ht="45" x14ac:dyDescent="0.35">
      <c r="A138" s="28"/>
      <c r="B138" s="119" t="s">
        <v>43</v>
      </c>
      <c r="C138" s="119" t="s">
        <v>44</v>
      </c>
      <c r="D138" s="119" t="s">
        <v>193</v>
      </c>
      <c r="E138" s="258" t="s">
        <v>194</v>
      </c>
      <c r="F138" s="177" t="s">
        <v>158</v>
      </c>
      <c r="G138" s="119" t="s">
        <v>159</v>
      </c>
      <c r="H138" s="119" t="s">
        <v>117</v>
      </c>
      <c r="I138" s="119" t="s">
        <v>195</v>
      </c>
      <c r="J138" s="119" t="s">
        <v>160</v>
      </c>
      <c r="K138" s="119" t="s">
        <v>196</v>
      </c>
      <c r="L138" s="1"/>
    </row>
    <row r="139" spans="1:12" ht="15" customHeight="1" x14ac:dyDescent="0.35">
      <c r="A139" s="28"/>
      <c r="B139" s="187">
        <f>'Electric Requirements'!B86</f>
        <v>0</v>
      </c>
      <c r="C139" s="187">
        <f>'Electric Requirements'!C86</f>
        <v>0</v>
      </c>
      <c r="D139" s="187">
        <f>'Electric Requirements'!D86</f>
        <v>0</v>
      </c>
      <c r="E139" s="187">
        <f>'Electric Requirements'!E86</f>
        <v>0</v>
      </c>
      <c r="F139" s="187">
        <f>'Electric Requirements'!F86</f>
        <v>0</v>
      </c>
      <c r="G139" s="187">
        <f>'Electric Requirements'!G86</f>
        <v>0</v>
      </c>
      <c r="H139" s="187">
        <f>'Electric Requirements'!H86</f>
        <v>0</v>
      </c>
      <c r="I139" s="187">
        <f>'Electric Requirements'!I86</f>
        <v>0</v>
      </c>
      <c r="J139" s="187">
        <f>'Electric Requirements'!J86</f>
        <v>0</v>
      </c>
      <c r="K139" s="187">
        <f>'Electric Requirements'!K86</f>
        <v>0</v>
      </c>
      <c r="L139" s="1"/>
    </row>
    <row r="140" spans="1:12" ht="15" customHeight="1" x14ac:dyDescent="0.35">
      <c r="A140" s="28"/>
      <c r="B140" s="187">
        <f>'Electric Requirements'!B87</f>
        <v>0</v>
      </c>
      <c r="C140" s="187">
        <f>'Electric Requirements'!C87</f>
        <v>0</v>
      </c>
      <c r="D140" s="187">
        <f>'Electric Requirements'!D87</f>
        <v>0</v>
      </c>
      <c r="E140" s="187">
        <f>'Electric Requirements'!E87</f>
        <v>0</v>
      </c>
      <c r="F140" s="187">
        <f>'Electric Requirements'!F87</f>
        <v>0</v>
      </c>
      <c r="G140" s="187">
        <f>'Electric Requirements'!G87</f>
        <v>0</v>
      </c>
      <c r="H140" s="187">
        <f>'Electric Requirements'!H87</f>
        <v>0</v>
      </c>
      <c r="I140" s="187">
        <f>'Electric Requirements'!I87</f>
        <v>0</v>
      </c>
      <c r="J140" s="187">
        <f>'Electric Requirements'!J87</f>
        <v>0</v>
      </c>
      <c r="K140" s="187">
        <f>'Electric Requirements'!K87</f>
        <v>0</v>
      </c>
      <c r="L140" s="1"/>
    </row>
    <row r="141" spans="1:12" ht="15" customHeight="1" x14ac:dyDescent="0.35">
      <c r="A141" s="28"/>
      <c r="B141" s="187">
        <f>'Electric Requirements'!B88</f>
        <v>0</v>
      </c>
      <c r="C141" s="187">
        <f>'Electric Requirements'!C88</f>
        <v>0</v>
      </c>
      <c r="D141" s="187">
        <f>'Electric Requirements'!D88</f>
        <v>0</v>
      </c>
      <c r="E141" s="187">
        <f>'Electric Requirements'!E88</f>
        <v>0</v>
      </c>
      <c r="F141" s="187">
        <f>'Electric Requirements'!F88</f>
        <v>0</v>
      </c>
      <c r="G141" s="187">
        <f>'Electric Requirements'!G88</f>
        <v>0</v>
      </c>
      <c r="H141" s="187">
        <f>'Electric Requirements'!H88</f>
        <v>0</v>
      </c>
      <c r="I141" s="187">
        <f>'Electric Requirements'!I88</f>
        <v>0</v>
      </c>
      <c r="J141" s="187">
        <f>'Electric Requirements'!J88</f>
        <v>0</v>
      </c>
      <c r="K141" s="187">
        <f>'Electric Requirements'!K88</f>
        <v>0</v>
      </c>
      <c r="L141" s="1"/>
    </row>
    <row r="142" spans="1:12" ht="15" customHeight="1" x14ac:dyDescent="0.35">
      <c r="A142" s="28"/>
      <c r="B142" s="187">
        <f>'Electric Requirements'!B89</f>
        <v>0</v>
      </c>
      <c r="C142" s="187">
        <f>'Electric Requirements'!C89</f>
        <v>0</v>
      </c>
      <c r="D142" s="187">
        <f>'Electric Requirements'!D89</f>
        <v>0</v>
      </c>
      <c r="E142" s="187">
        <f>'Electric Requirements'!E89</f>
        <v>0</v>
      </c>
      <c r="F142" s="187">
        <f>'Electric Requirements'!F89</f>
        <v>0</v>
      </c>
      <c r="G142" s="187">
        <f>'Electric Requirements'!G89</f>
        <v>0</v>
      </c>
      <c r="H142" s="187">
        <f>'Electric Requirements'!H89</f>
        <v>0</v>
      </c>
      <c r="I142" s="187">
        <f>'Electric Requirements'!I89</f>
        <v>0</v>
      </c>
      <c r="J142" s="187">
        <f>'Electric Requirements'!J89</f>
        <v>0</v>
      </c>
      <c r="K142" s="187">
        <f>'Electric Requirements'!K89</f>
        <v>0</v>
      </c>
      <c r="L142" s="1"/>
    </row>
    <row r="143" spans="1:12" ht="15" customHeight="1" x14ac:dyDescent="0.35">
      <c r="A143" s="28"/>
      <c r="B143" s="187">
        <f>'Electric Requirements'!B90</f>
        <v>0</v>
      </c>
      <c r="C143" s="187">
        <f>'Electric Requirements'!C90</f>
        <v>0</v>
      </c>
      <c r="D143" s="187">
        <f>'Electric Requirements'!D90</f>
        <v>0</v>
      </c>
      <c r="E143" s="187">
        <f>'Electric Requirements'!E90</f>
        <v>0</v>
      </c>
      <c r="F143" s="187">
        <f>'Electric Requirements'!F90</f>
        <v>0</v>
      </c>
      <c r="G143" s="187">
        <f>'Electric Requirements'!G90</f>
        <v>0</v>
      </c>
      <c r="H143" s="187">
        <f>'Electric Requirements'!H90</f>
        <v>0</v>
      </c>
      <c r="I143" s="187">
        <f>'Electric Requirements'!I90</f>
        <v>0</v>
      </c>
      <c r="J143" s="187">
        <f>'Electric Requirements'!J90</f>
        <v>0</v>
      </c>
      <c r="K143" s="187">
        <f>'Electric Requirements'!K90</f>
        <v>0</v>
      </c>
      <c r="L143" s="1"/>
    </row>
    <row r="144" spans="1:12" ht="15" customHeight="1" x14ac:dyDescent="0.35">
      <c r="A144" s="28"/>
      <c r="B144" s="187">
        <f>'Electric Requirements'!B91</f>
        <v>0</v>
      </c>
      <c r="C144" s="187">
        <f>'Electric Requirements'!C91</f>
        <v>0</v>
      </c>
      <c r="D144" s="187">
        <f>'Electric Requirements'!D91</f>
        <v>0</v>
      </c>
      <c r="E144" s="187">
        <f>'Electric Requirements'!E91</f>
        <v>0</v>
      </c>
      <c r="F144" s="187">
        <f>'Electric Requirements'!F91</f>
        <v>0</v>
      </c>
      <c r="G144" s="187">
        <f>'Electric Requirements'!G91</f>
        <v>0</v>
      </c>
      <c r="H144" s="187">
        <f>'Electric Requirements'!H91</f>
        <v>0</v>
      </c>
      <c r="I144" s="187">
        <f>'Electric Requirements'!I91</f>
        <v>0</v>
      </c>
      <c r="J144" s="187">
        <f>'Electric Requirements'!J91</f>
        <v>0</v>
      </c>
      <c r="K144" s="187">
        <f>'Electric Requirements'!K91</f>
        <v>0</v>
      </c>
      <c r="L144" s="1"/>
    </row>
    <row r="145" spans="1:12" ht="15" customHeight="1" x14ac:dyDescent="0.35">
      <c r="A145" s="28"/>
      <c r="B145" s="187">
        <f>'Electric Requirements'!B92</f>
        <v>0</v>
      </c>
      <c r="C145" s="187">
        <f>'Electric Requirements'!C92</f>
        <v>0</v>
      </c>
      <c r="D145" s="187">
        <f>'Electric Requirements'!D92</f>
        <v>0</v>
      </c>
      <c r="E145" s="187">
        <f>'Electric Requirements'!E92</f>
        <v>0</v>
      </c>
      <c r="F145" s="187">
        <f>'Electric Requirements'!F92</f>
        <v>0</v>
      </c>
      <c r="G145" s="187">
        <f>'Electric Requirements'!G92</f>
        <v>0</v>
      </c>
      <c r="H145" s="187">
        <f>'Electric Requirements'!H92</f>
        <v>0</v>
      </c>
      <c r="I145" s="187">
        <f>'Electric Requirements'!I92</f>
        <v>0</v>
      </c>
      <c r="J145" s="187">
        <f>'Electric Requirements'!J92</f>
        <v>0</v>
      </c>
      <c r="K145" s="187">
        <f>'Electric Requirements'!K92</f>
        <v>0</v>
      </c>
      <c r="L145" s="1"/>
    </row>
    <row r="146" spans="1:12" ht="15" customHeight="1" x14ac:dyDescent="0.35">
      <c r="A146" s="28"/>
      <c r="B146" s="187">
        <f>'Electric Requirements'!B93</f>
        <v>0</v>
      </c>
      <c r="C146" s="187">
        <f>'Electric Requirements'!C93</f>
        <v>0</v>
      </c>
      <c r="D146" s="187">
        <f>'Electric Requirements'!D93</f>
        <v>0</v>
      </c>
      <c r="E146" s="187">
        <f>'Electric Requirements'!E93</f>
        <v>0</v>
      </c>
      <c r="F146" s="187">
        <f>'Electric Requirements'!F93</f>
        <v>0</v>
      </c>
      <c r="G146" s="187">
        <f>'Electric Requirements'!G93</f>
        <v>0</v>
      </c>
      <c r="H146" s="187">
        <f>'Electric Requirements'!H93</f>
        <v>0</v>
      </c>
      <c r="I146" s="187">
        <f>'Electric Requirements'!I93</f>
        <v>0</v>
      </c>
      <c r="J146" s="187">
        <f>'Electric Requirements'!J93</f>
        <v>0</v>
      </c>
      <c r="K146" s="187">
        <f>'Electric Requirements'!K93</f>
        <v>0</v>
      </c>
      <c r="L146" s="1"/>
    </row>
    <row r="147" spans="1:12" ht="15" customHeight="1" x14ac:dyDescent="0.35">
      <c r="A147" s="28"/>
      <c r="B147" s="187">
        <f>'Electric Requirements'!B94</f>
        <v>0</v>
      </c>
      <c r="C147" s="187">
        <f>'Electric Requirements'!C94</f>
        <v>0</v>
      </c>
      <c r="D147" s="187">
        <f>'Electric Requirements'!D94</f>
        <v>0</v>
      </c>
      <c r="E147" s="187">
        <f>'Electric Requirements'!E94</f>
        <v>0</v>
      </c>
      <c r="F147" s="187">
        <f>'Electric Requirements'!F94</f>
        <v>0</v>
      </c>
      <c r="G147" s="187">
        <f>'Electric Requirements'!G94</f>
        <v>0</v>
      </c>
      <c r="H147" s="187">
        <f>'Electric Requirements'!H94</f>
        <v>0</v>
      </c>
      <c r="I147" s="187">
        <f>'Electric Requirements'!I94</f>
        <v>0</v>
      </c>
      <c r="J147" s="187">
        <f>'Electric Requirements'!J94</f>
        <v>0</v>
      </c>
      <c r="K147" s="187">
        <f>'Electric Requirements'!K94</f>
        <v>0</v>
      </c>
      <c r="L147" s="1"/>
    </row>
    <row r="148" spans="1:12" ht="15" customHeight="1" x14ac:dyDescent="0.35">
      <c r="A148" s="28"/>
      <c r="B148" s="187">
        <f>'Electric Requirements'!B95</f>
        <v>0</v>
      </c>
      <c r="C148" s="187">
        <f>'Electric Requirements'!C95</f>
        <v>0</v>
      </c>
      <c r="D148" s="187">
        <f>'Electric Requirements'!D95</f>
        <v>0</v>
      </c>
      <c r="E148" s="187">
        <f>'Electric Requirements'!E95</f>
        <v>0</v>
      </c>
      <c r="F148" s="187">
        <f>'Electric Requirements'!F95</f>
        <v>0</v>
      </c>
      <c r="G148" s="187">
        <f>'Electric Requirements'!G95</f>
        <v>0</v>
      </c>
      <c r="H148" s="187">
        <f>'Electric Requirements'!H95</f>
        <v>0</v>
      </c>
      <c r="I148" s="187">
        <f>'Electric Requirements'!I95</f>
        <v>0</v>
      </c>
      <c r="J148" s="187">
        <f>'Electric Requirements'!J95</f>
        <v>0</v>
      </c>
      <c r="K148" s="187">
        <f>'Electric Requirements'!K95</f>
        <v>0</v>
      </c>
      <c r="L148" s="1"/>
    </row>
    <row r="149" spans="1:12" ht="15" customHeight="1" x14ac:dyDescent="0.35">
      <c r="A149" s="28"/>
      <c r="B149" s="187">
        <f>'Electric Requirements'!B96</f>
        <v>0</v>
      </c>
      <c r="C149" s="187">
        <f>'Electric Requirements'!C96</f>
        <v>0</v>
      </c>
      <c r="D149" s="187">
        <f>'Electric Requirements'!D96</f>
        <v>0</v>
      </c>
      <c r="E149" s="187">
        <f>'Electric Requirements'!E96</f>
        <v>0</v>
      </c>
      <c r="F149" s="187">
        <f>'Electric Requirements'!F96</f>
        <v>0</v>
      </c>
      <c r="G149" s="187">
        <f>'Electric Requirements'!G96</f>
        <v>0</v>
      </c>
      <c r="H149" s="187">
        <f>'Electric Requirements'!H96</f>
        <v>0</v>
      </c>
      <c r="I149" s="187">
        <f>'Electric Requirements'!I96</f>
        <v>0</v>
      </c>
      <c r="J149" s="187">
        <f>'Electric Requirements'!J96</f>
        <v>0</v>
      </c>
      <c r="K149" s="187">
        <f>'Electric Requirements'!K96</f>
        <v>0</v>
      </c>
      <c r="L149" s="1"/>
    </row>
    <row r="150" spans="1:12" ht="15" customHeight="1" x14ac:dyDescent="0.35">
      <c r="A150" s="28"/>
      <c r="B150" s="187">
        <f>'Electric Requirements'!B97</f>
        <v>0</v>
      </c>
      <c r="C150" s="187">
        <f>'Electric Requirements'!C97</f>
        <v>0</v>
      </c>
      <c r="D150" s="187">
        <f>'Electric Requirements'!D97</f>
        <v>0</v>
      </c>
      <c r="E150" s="187">
        <f>'Electric Requirements'!E97</f>
        <v>0</v>
      </c>
      <c r="F150" s="187">
        <f>'Electric Requirements'!F97</f>
        <v>0</v>
      </c>
      <c r="G150" s="187">
        <f>'Electric Requirements'!G97</f>
        <v>0</v>
      </c>
      <c r="H150" s="187">
        <f>'Electric Requirements'!H97</f>
        <v>0</v>
      </c>
      <c r="I150" s="187">
        <f>'Electric Requirements'!I97</f>
        <v>0</v>
      </c>
      <c r="J150" s="187">
        <f>'Electric Requirements'!J97</f>
        <v>0</v>
      </c>
      <c r="K150" s="187">
        <f>'Electric Requirements'!K97</f>
        <v>0</v>
      </c>
      <c r="L150" s="1"/>
    </row>
    <row r="151" spans="1:12" s="79" customFormat="1" ht="15" customHeight="1" x14ac:dyDescent="0.35">
      <c r="A151" s="207"/>
      <c r="B151" s="123" t="s">
        <v>42</v>
      </c>
      <c r="C151" s="223">
        <f>SUM(C139:C150)</f>
        <v>0</v>
      </c>
      <c r="D151" s="264"/>
      <c r="E151" s="264"/>
      <c r="F151" s="264"/>
      <c r="G151" s="264"/>
      <c r="H151" s="124"/>
      <c r="I151" s="265"/>
      <c r="J151" s="223">
        <f>SUM(J139:J150)</f>
        <v>0</v>
      </c>
      <c r="K151" s="125"/>
    </row>
    <row r="152" spans="1:12" ht="3.5" customHeight="1" x14ac:dyDescent="0.35">
      <c r="A152" s="59"/>
      <c r="B152" s="469" t="s">
        <v>118</v>
      </c>
      <c r="C152" s="470"/>
      <c r="D152" s="470"/>
      <c r="E152" s="470"/>
      <c r="F152" s="470"/>
      <c r="G152" s="470"/>
      <c r="H152" s="470"/>
      <c r="I152" s="470"/>
      <c r="J152" s="470"/>
      <c r="K152" s="471"/>
    </row>
    <row r="153" spans="1:12" x14ac:dyDescent="0.35">
      <c r="A153" s="59"/>
      <c r="B153" s="472"/>
      <c r="C153" s="473"/>
      <c r="D153" s="473"/>
      <c r="E153" s="473"/>
      <c r="F153" s="473"/>
      <c r="G153" s="473"/>
      <c r="H153" s="473"/>
      <c r="I153" s="473"/>
      <c r="J153" s="473"/>
      <c r="K153" s="474"/>
    </row>
    <row r="154" spans="1:12" s="14" customFormat="1" ht="38" customHeight="1" x14ac:dyDescent="0.35">
      <c r="A154" s="45"/>
      <c r="B154" s="475">
        <f>'Electric Requirements'!B102</f>
        <v>0</v>
      </c>
      <c r="C154" s="476"/>
      <c r="D154" s="476"/>
      <c r="E154" s="476"/>
      <c r="F154" s="476"/>
      <c r="G154" s="476"/>
      <c r="H154" s="476"/>
      <c r="I154" s="476"/>
      <c r="J154" s="476"/>
      <c r="K154" s="477"/>
    </row>
    <row r="155" spans="1:12" s="14" customFormat="1" ht="6.5" customHeight="1" x14ac:dyDescent="0.35">
      <c r="A155" s="30"/>
      <c r="B155" s="445"/>
      <c r="C155" s="445"/>
      <c r="D155" s="445"/>
      <c r="E155" s="445"/>
      <c r="F155" s="445"/>
      <c r="G155" s="445"/>
      <c r="H155" s="445"/>
      <c r="I155" s="445"/>
      <c r="J155" s="445"/>
      <c r="K155" s="445"/>
      <c r="L155" s="30"/>
    </row>
    <row r="156" spans="1:12" s="238" customFormat="1" ht="15.5" customHeight="1" x14ac:dyDescent="0.35">
      <c r="A156" s="237"/>
      <c r="B156" s="115" t="s">
        <v>157</v>
      </c>
      <c r="C156" s="116"/>
      <c r="D156" s="116"/>
      <c r="E156" s="116"/>
      <c r="F156" s="116"/>
      <c r="G156" s="116"/>
      <c r="H156" s="116"/>
      <c r="I156" s="117"/>
      <c r="J156" s="117"/>
      <c r="K156" s="118"/>
      <c r="L156" s="237"/>
    </row>
    <row r="157" spans="1:12" ht="48" x14ac:dyDescent="0.35">
      <c r="A157" s="28"/>
      <c r="B157" s="119" t="s">
        <v>43</v>
      </c>
      <c r="C157" s="119" t="s">
        <v>44</v>
      </c>
      <c r="D157" s="447" t="s">
        <v>164</v>
      </c>
      <c r="E157" s="448"/>
      <c r="F157" s="177" t="s">
        <v>158</v>
      </c>
      <c r="G157" s="177" t="s">
        <v>207</v>
      </c>
      <c r="H157" s="258" t="s">
        <v>165</v>
      </c>
      <c r="I157" s="119" t="s">
        <v>198</v>
      </c>
      <c r="J157" s="119" t="s">
        <v>109</v>
      </c>
      <c r="K157" s="119" t="s">
        <v>160</v>
      </c>
      <c r="L157" s="28"/>
    </row>
    <row r="158" spans="1:12" ht="15" customHeight="1" x14ac:dyDescent="0.35">
      <c r="A158" s="28"/>
      <c r="B158" s="206">
        <f>'Electric Requirements'!B107</f>
        <v>0</v>
      </c>
      <c r="C158" s="206">
        <f>'Electric Requirements'!C107</f>
        <v>0</v>
      </c>
      <c r="D158" s="449">
        <f>'Electric Requirements'!D107</f>
        <v>0</v>
      </c>
      <c r="E158" s="450"/>
      <c r="F158" s="239">
        <f>'Electric Requirements'!F107</f>
        <v>0</v>
      </c>
      <c r="G158" s="239">
        <f>'Electric Requirements'!G107</f>
        <v>0</v>
      </c>
      <c r="H158" s="239">
        <f>'Electric Requirements'!H107</f>
        <v>0</v>
      </c>
      <c r="I158" s="239">
        <f>'Electric Requirements'!I107</f>
        <v>0</v>
      </c>
      <c r="J158" s="239">
        <f>'Electric Requirements'!J107</f>
        <v>0</v>
      </c>
      <c r="K158" s="239">
        <f>'Electric Requirements'!K107</f>
        <v>0</v>
      </c>
      <c r="L158" s="28"/>
    </row>
    <row r="159" spans="1:12" ht="15" customHeight="1" x14ac:dyDescent="0.35">
      <c r="A159" s="28"/>
      <c r="B159" s="206">
        <f>'Electric Requirements'!B108</f>
        <v>0</v>
      </c>
      <c r="C159" s="206">
        <f>'Electric Requirements'!C108</f>
        <v>0</v>
      </c>
      <c r="D159" s="449">
        <f>'Electric Requirements'!D108</f>
        <v>0</v>
      </c>
      <c r="E159" s="450"/>
      <c r="F159" s="239">
        <f>'Electric Requirements'!F108</f>
        <v>0</v>
      </c>
      <c r="G159" s="239">
        <f>'Electric Requirements'!G108</f>
        <v>0</v>
      </c>
      <c r="H159" s="239">
        <f>'Electric Requirements'!H108</f>
        <v>0</v>
      </c>
      <c r="I159" s="239">
        <f>'Electric Requirements'!I108</f>
        <v>0</v>
      </c>
      <c r="J159" s="239">
        <f>'Electric Requirements'!J108</f>
        <v>0</v>
      </c>
      <c r="K159" s="239">
        <f>'Electric Requirements'!K108</f>
        <v>0</v>
      </c>
      <c r="L159" s="28"/>
    </row>
    <row r="160" spans="1:12" ht="15" customHeight="1" x14ac:dyDescent="0.35">
      <c r="A160" s="28"/>
      <c r="B160" s="206">
        <f>'Electric Requirements'!B109</f>
        <v>0</v>
      </c>
      <c r="C160" s="206">
        <f>'Electric Requirements'!C109</f>
        <v>0</v>
      </c>
      <c r="D160" s="449">
        <f>'Electric Requirements'!D109</f>
        <v>0</v>
      </c>
      <c r="E160" s="450"/>
      <c r="F160" s="239">
        <f>'Electric Requirements'!F109</f>
        <v>0</v>
      </c>
      <c r="G160" s="239">
        <f>'Electric Requirements'!G109</f>
        <v>0</v>
      </c>
      <c r="H160" s="239">
        <f>'Electric Requirements'!H109</f>
        <v>0</v>
      </c>
      <c r="I160" s="239">
        <f>'Electric Requirements'!I109</f>
        <v>0</v>
      </c>
      <c r="J160" s="239">
        <f>'Electric Requirements'!J109</f>
        <v>0</v>
      </c>
      <c r="K160" s="239">
        <f>'Electric Requirements'!K109</f>
        <v>0</v>
      </c>
      <c r="L160" s="28"/>
    </row>
    <row r="161" spans="1:12" ht="15" customHeight="1" x14ac:dyDescent="0.35">
      <c r="A161" s="28"/>
      <c r="B161" s="206">
        <f>'Electric Requirements'!B110</f>
        <v>0</v>
      </c>
      <c r="C161" s="206">
        <f>'Electric Requirements'!C110</f>
        <v>0</v>
      </c>
      <c r="D161" s="449">
        <f>'Electric Requirements'!D110</f>
        <v>0</v>
      </c>
      <c r="E161" s="450"/>
      <c r="F161" s="239">
        <f>'Electric Requirements'!F110</f>
        <v>0</v>
      </c>
      <c r="G161" s="239">
        <f>'Electric Requirements'!G110</f>
        <v>0</v>
      </c>
      <c r="H161" s="239">
        <f>'Electric Requirements'!H110</f>
        <v>0</v>
      </c>
      <c r="I161" s="239">
        <f>'Electric Requirements'!I110</f>
        <v>0</v>
      </c>
      <c r="J161" s="239">
        <f>'Electric Requirements'!J110</f>
        <v>0</v>
      </c>
      <c r="K161" s="239">
        <f>'Electric Requirements'!K110</f>
        <v>0</v>
      </c>
      <c r="L161" s="28"/>
    </row>
    <row r="162" spans="1:12" ht="15" customHeight="1" x14ac:dyDescent="0.35">
      <c r="A162" s="28"/>
      <c r="B162" s="206">
        <f>'Electric Requirements'!B111</f>
        <v>0</v>
      </c>
      <c r="C162" s="206">
        <f>'Electric Requirements'!C111</f>
        <v>0</v>
      </c>
      <c r="D162" s="449">
        <f>'Electric Requirements'!D111</f>
        <v>0</v>
      </c>
      <c r="E162" s="450"/>
      <c r="F162" s="239">
        <f>'Electric Requirements'!F111</f>
        <v>0</v>
      </c>
      <c r="G162" s="239">
        <f>'Electric Requirements'!G111</f>
        <v>0</v>
      </c>
      <c r="H162" s="239">
        <f>'Electric Requirements'!H111</f>
        <v>0</v>
      </c>
      <c r="I162" s="239">
        <f>'Electric Requirements'!I111</f>
        <v>0</v>
      </c>
      <c r="J162" s="239">
        <f>'Electric Requirements'!J111</f>
        <v>0</v>
      </c>
      <c r="K162" s="239">
        <f>'Electric Requirements'!K111</f>
        <v>0</v>
      </c>
      <c r="L162" s="28"/>
    </row>
    <row r="163" spans="1:12" ht="15" customHeight="1" x14ac:dyDescent="0.35">
      <c r="A163" s="28"/>
      <c r="B163" s="206">
        <f>'Electric Requirements'!B112</f>
        <v>0</v>
      </c>
      <c r="C163" s="206">
        <f>'Electric Requirements'!C112</f>
        <v>0</v>
      </c>
      <c r="D163" s="449">
        <f>'Electric Requirements'!D112</f>
        <v>0</v>
      </c>
      <c r="E163" s="450"/>
      <c r="F163" s="239">
        <f>'Electric Requirements'!F112</f>
        <v>0</v>
      </c>
      <c r="G163" s="239">
        <f>'Electric Requirements'!G112</f>
        <v>0</v>
      </c>
      <c r="H163" s="239">
        <f>'Electric Requirements'!H112</f>
        <v>0</v>
      </c>
      <c r="I163" s="239">
        <f>'Electric Requirements'!I112</f>
        <v>0</v>
      </c>
      <c r="J163" s="239">
        <f>'Electric Requirements'!J112</f>
        <v>0</v>
      </c>
      <c r="K163" s="239">
        <f>'Electric Requirements'!K112</f>
        <v>0</v>
      </c>
      <c r="L163" s="28"/>
    </row>
    <row r="164" spans="1:12" ht="15" customHeight="1" x14ac:dyDescent="0.35">
      <c r="A164" s="28"/>
      <c r="B164" s="236" t="s">
        <v>42</v>
      </c>
      <c r="C164" s="224">
        <f>SUM(C158:C163)</f>
        <v>0</v>
      </c>
      <c r="D164" s="83"/>
      <c r="E164" s="184"/>
      <c r="F164" s="181"/>
      <c r="H164" s="182"/>
      <c r="I164" s="183"/>
      <c r="J164" s="180"/>
      <c r="K164" s="225">
        <f>SUM(K158:K163)</f>
        <v>0</v>
      </c>
      <c r="L164" s="28"/>
    </row>
    <row r="165" spans="1:12" s="79" customFormat="1" ht="15" customHeight="1" x14ac:dyDescent="0.35">
      <c r="A165" s="56"/>
      <c r="B165" s="128"/>
      <c r="C165" s="129"/>
      <c r="D165" s="86"/>
      <c r="E165" s="86"/>
      <c r="F165" s="86"/>
      <c r="G165" s="130"/>
      <c r="H165" s="131"/>
      <c r="I165" s="131"/>
      <c r="J165" s="124"/>
      <c r="K165" s="130"/>
      <c r="L165" s="56"/>
    </row>
    <row r="166" spans="1:12" ht="15.5" customHeight="1" x14ac:dyDescent="0.35">
      <c r="A166" s="28"/>
      <c r="B166" s="115" t="s">
        <v>162</v>
      </c>
      <c r="C166" s="116"/>
      <c r="D166" s="116"/>
      <c r="E166" s="116"/>
      <c r="F166" s="116"/>
      <c r="G166" s="116"/>
      <c r="H166" s="116"/>
      <c r="I166" s="117"/>
      <c r="J166" s="117"/>
      <c r="K166" s="118"/>
      <c r="L166" s="28"/>
    </row>
    <row r="167" spans="1:12" ht="45" x14ac:dyDescent="0.35">
      <c r="A167" s="28"/>
      <c r="B167" s="132"/>
      <c r="C167" s="119" t="s">
        <v>44</v>
      </c>
      <c r="D167" s="478" t="s">
        <v>166</v>
      </c>
      <c r="E167" s="479"/>
      <c r="F167" s="177" t="s">
        <v>158</v>
      </c>
      <c r="G167" s="119" t="s">
        <v>195</v>
      </c>
      <c r="H167" s="119" t="s">
        <v>160</v>
      </c>
      <c r="I167" s="119" t="s">
        <v>161</v>
      </c>
      <c r="J167" s="133"/>
      <c r="K167" s="134"/>
      <c r="L167" s="28"/>
    </row>
    <row r="168" spans="1:12" ht="15" customHeight="1" x14ac:dyDescent="0.35">
      <c r="A168" s="28"/>
      <c r="B168" s="135"/>
      <c r="C168" s="187">
        <f>'Electric Requirements'!C118</f>
        <v>0</v>
      </c>
      <c r="D168" s="449">
        <f>'Electric Requirements'!D118</f>
        <v>0</v>
      </c>
      <c r="E168" s="450"/>
      <c r="F168" s="239">
        <f>'Electric Requirements'!F118</f>
        <v>0</v>
      </c>
      <c r="G168" s="239">
        <f>'Electric Requirements'!G118</f>
        <v>0</v>
      </c>
      <c r="H168" s="239">
        <f>'Electric Requirements'!H118</f>
        <v>0</v>
      </c>
      <c r="I168" s="239">
        <f>'Electric Requirements'!I118</f>
        <v>0</v>
      </c>
      <c r="J168" s="136"/>
      <c r="K168" s="137"/>
      <c r="L168" s="28"/>
    </row>
    <row r="169" spans="1:12" ht="15" customHeight="1" x14ac:dyDescent="0.35">
      <c r="A169" s="28"/>
      <c r="B169" s="135"/>
      <c r="C169" s="187">
        <f>'Electric Requirements'!C119</f>
        <v>0</v>
      </c>
      <c r="D169" s="449">
        <f>'Electric Requirements'!D119</f>
        <v>0</v>
      </c>
      <c r="E169" s="450"/>
      <c r="F169" s="239">
        <f>'Electric Requirements'!F119</f>
        <v>0</v>
      </c>
      <c r="G169" s="239">
        <f>'Electric Requirements'!G119</f>
        <v>0</v>
      </c>
      <c r="H169" s="239">
        <f>'Electric Requirements'!H119</f>
        <v>0</v>
      </c>
      <c r="I169" s="239">
        <f>'Electric Requirements'!I119</f>
        <v>0</v>
      </c>
      <c r="J169" s="136"/>
      <c r="K169" s="137"/>
      <c r="L169" s="28"/>
    </row>
    <row r="170" spans="1:12" ht="15" customHeight="1" x14ac:dyDescent="0.35">
      <c r="A170" s="28"/>
      <c r="B170" s="135"/>
      <c r="C170" s="187">
        <f>'Electric Requirements'!C120</f>
        <v>0</v>
      </c>
      <c r="D170" s="449">
        <f>'Electric Requirements'!D120</f>
        <v>0</v>
      </c>
      <c r="E170" s="450"/>
      <c r="F170" s="239">
        <f>'Electric Requirements'!F120</f>
        <v>0</v>
      </c>
      <c r="G170" s="239">
        <f>'Electric Requirements'!G120</f>
        <v>0</v>
      </c>
      <c r="H170" s="239">
        <f>'Electric Requirements'!H120</f>
        <v>0</v>
      </c>
      <c r="I170" s="239">
        <f>'Electric Requirements'!I120</f>
        <v>0</v>
      </c>
      <c r="J170" s="136"/>
      <c r="K170" s="137"/>
      <c r="L170" s="28"/>
    </row>
    <row r="171" spans="1:12" ht="15" customHeight="1" x14ac:dyDescent="0.35">
      <c r="A171" s="28"/>
      <c r="B171" s="135"/>
      <c r="C171" s="187">
        <f>'Electric Requirements'!C121</f>
        <v>0</v>
      </c>
      <c r="D171" s="449">
        <f>'Electric Requirements'!D121</f>
        <v>0</v>
      </c>
      <c r="E171" s="450"/>
      <c r="F171" s="239">
        <f>'Electric Requirements'!F121</f>
        <v>0</v>
      </c>
      <c r="G171" s="239">
        <f>'Electric Requirements'!G121</f>
        <v>0</v>
      </c>
      <c r="H171" s="239">
        <f>'Electric Requirements'!H121</f>
        <v>0</v>
      </c>
      <c r="I171" s="239">
        <f>'Electric Requirements'!I121</f>
        <v>0</v>
      </c>
      <c r="J171" s="136"/>
      <c r="K171" s="137"/>
      <c r="L171" s="28"/>
    </row>
    <row r="172" spans="1:12" ht="15" customHeight="1" x14ac:dyDescent="0.35">
      <c r="A172" s="28"/>
      <c r="B172" s="135"/>
      <c r="C172" s="187">
        <f>'Electric Requirements'!C122</f>
        <v>0</v>
      </c>
      <c r="D172" s="449">
        <f>'Electric Requirements'!D122</f>
        <v>0</v>
      </c>
      <c r="E172" s="450"/>
      <c r="F172" s="239">
        <f>'Electric Requirements'!F122</f>
        <v>0</v>
      </c>
      <c r="G172" s="239">
        <f>'Electric Requirements'!G122</f>
        <v>0</v>
      </c>
      <c r="H172" s="239">
        <f>'Electric Requirements'!H122</f>
        <v>0</v>
      </c>
      <c r="I172" s="239">
        <f>'Electric Requirements'!I122</f>
        <v>0</v>
      </c>
      <c r="J172" s="136"/>
      <c r="K172" s="137"/>
      <c r="L172" s="28"/>
    </row>
    <row r="173" spans="1:12" ht="15" customHeight="1" x14ac:dyDescent="0.35">
      <c r="A173" s="28"/>
      <c r="B173" s="135"/>
      <c r="C173" s="187">
        <f>'Electric Requirements'!C123</f>
        <v>0</v>
      </c>
      <c r="D173" s="449">
        <f>'Electric Requirements'!D123</f>
        <v>0</v>
      </c>
      <c r="E173" s="450"/>
      <c r="F173" s="239">
        <f>'Electric Requirements'!F123</f>
        <v>0</v>
      </c>
      <c r="G173" s="239">
        <f>'Electric Requirements'!G123</f>
        <v>0</v>
      </c>
      <c r="H173" s="239">
        <f>'Electric Requirements'!H123</f>
        <v>0</v>
      </c>
      <c r="I173" s="239">
        <f>'Electric Requirements'!I123</f>
        <v>0</v>
      </c>
      <c r="J173" s="136"/>
      <c r="K173" s="137"/>
      <c r="L173" s="28"/>
    </row>
    <row r="174" spans="1:12" s="79" customFormat="1" ht="15" customHeight="1" x14ac:dyDescent="0.35">
      <c r="A174" s="56"/>
      <c r="B174" s="123" t="s">
        <v>42</v>
      </c>
      <c r="C174" s="223">
        <f>SUM(C168:C173)</f>
        <v>0</v>
      </c>
      <c r="D174" s="2"/>
      <c r="E174" s="2"/>
      <c r="F174"/>
      <c r="G174" s="2"/>
      <c r="H174" s="223">
        <f>SUM(H168:H173)</f>
        <v>0</v>
      </c>
      <c r="I174" s="262"/>
      <c r="J174" s="86"/>
      <c r="K174" s="125"/>
      <c r="L174" s="56"/>
    </row>
    <row r="175" spans="1:12" ht="6.5" customHeight="1" x14ac:dyDescent="0.35">
      <c r="A175" s="28"/>
      <c r="B175" s="126"/>
      <c r="C175" s="126"/>
      <c r="D175" s="126"/>
      <c r="E175" s="126"/>
      <c r="F175" s="126"/>
      <c r="G175" s="126"/>
      <c r="H175" s="126"/>
      <c r="I175" s="127"/>
      <c r="J175" s="127"/>
      <c r="K175" s="127"/>
      <c r="L175" s="28"/>
    </row>
    <row r="176" spans="1:12" ht="15.5" customHeight="1" x14ac:dyDescent="0.35">
      <c r="A176" s="28"/>
      <c r="B176" s="115" t="s">
        <v>227</v>
      </c>
      <c r="C176" s="116"/>
      <c r="D176" s="116"/>
      <c r="E176" s="116"/>
      <c r="F176" s="116"/>
      <c r="G176" s="116"/>
      <c r="H176" s="116"/>
      <c r="I176" s="117"/>
      <c r="J176" s="117"/>
      <c r="K176" s="118"/>
      <c r="L176" s="28"/>
    </row>
    <row r="177" spans="1:12" ht="24" x14ac:dyDescent="0.35">
      <c r="A177" s="28"/>
      <c r="B177" s="132"/>
      <c r="C177" s="119" t="s">
        <v>44</v>
      </c>
      <c r="D177" s="478" t="s">
        <v>168</v>
      </c>
      <c r="E177" s="479"/>
      <c r="F177" s="119" t="s">
        <v>163</v>
      </c>
      <c r="G177" s="119" t="s">
        <v>160</v>
      </c>
      <c r="H177" s="139"/>
      <c r="I177" s="140"/>
      <c r="J177" s="140"/>
      <c r="K177" s="134"/>
      <c r="L177" s="28"/>
    </row>
    <row r="178" spans="1:12" ht="15" customHeight="1" x14ac:dyDescent="0.35">
      <c r="A178" s="28"/>
      <c r="B178" s="135"/>
      <c r="C178" s="187">
        <f>'Electric Requirements'!C129</f>
        <v>0</v>
      </c>
      <c r="D178" s="449">
        <f>'Electric Requirements'!D129</f>
        <v>0</v>
      </c>
      <c r="E178" s="450"/>
      <c r="F178" s="187">
        <f>'Electric Requirements'!F129</f>
        <v>0</v>
      </c>
      <c r="G178" s="187">
        <f>'Electric Requirements'!G129</f>
        <v>0</v>
      </c>
      <c r="H178" s="141"/>
      <c r="I178" s="142"/>
      <c r="J178" s="142"/>
      <c r="K178" s="137"/>
      <c r="L178" s="28"/>
    </row>
    <row r="179" spans="1:12" ht="15" customHeight="1" x14ac:dyDescent="0.35">
      <c r="A179" s="28"/>
      <c r="B179" s="135"/>
      <c r="C179" s="187">
        <f>'Electric Requirements'!C130</f>
        <v>0</v>
      </c>
      <c r="D179" s="449">
        <f>'Electric Requirements'!D130</f>
        <v>0</v>
      </c>
      <c r="E179" s="450"/>
      <c r="F179" s="187">
        <f>'Electric Requirements'!F130</f>
        <v>0</v>
      </c>
      <c r="G179" s="187">
        <f>'Electric Requirements'!G130</f>
        <v>0</v>
      </c>
      <c r="H179" s="141"/>
      <c r="I179" s="142"/>
      <c r="J179" s="142"/>
      <c r="K179" s="137"/>
      <c r="L179" s="28"/>
    </row>
    <row r="180" spans="1:12" ht="15" customHeight="1" x14ac:dyDescent="0.35">
      <c r="A180" s="28"/>
      <c r="B180" s="135"/>
      <c r="C180" s="187">
        <f>'Electric Requirements'!C131</f>
        <v>0</v>
      </c>
      <c r="D180" s="449">
        <f>'Electric Requirements'!D131</f>
        <v>0</v>
      </c>
      <c r="E180" s="450"/>
      <c r="F180" s="187">
        <f>'Electric Requirements'!F131</f>
        <v>0</v>
      </c>
      <c r="G180" s="187">
        <f>'Electric Requirements'!G131</f>
        <v>0</v>
      </c>
      <c r="H180" s="141"/>
      <c r="I180" s="142"/>
      <c r="J180" s="142"/>
      <c r="K180" s="137"/>
      <c r="L180" s="28"/>
    </row>
    <row r="181" spans="1:12" ht="15" customHeight="1" x14ac:dyDescent="0.35">
      <c r="A181" s="28"/>
      <c r="B181" s="135"/>
      <c r="C181" s="187">
        <f>'Electric Requirements'!C132</f>
        <v>0</v>
      </c>
      <c r="D181" s="449">
        <f>'Electric Requirements'!D132</f>
        <v>0</v>
      </c>
      <c r="E181" s="450"/>
      <c r="F181" s="187">
        <f>'Electric Requirements'!F132</f>
        <v>0</v>
      </c>
      <c r="G181" s="187">
        <f>'Electric Requirements'!G132</f>
        <v>0</v>
      </c>
      <c r="H181" s="141"/>
      <c r="I181" s="142"/>
      <c r="J181" s="142"/>
      <c r="K181" s="137"/>
      <c r="L181" s="28"/>
    </row>
    <row r="182" spans="1:12" ht="15" customHeight="1" x14ac:dyDescent="0.35">
      <c r="A182" s="59"/>
      <c r="B182" s="135"/>
      <c r="C182" s="187">
        <f>'Electric Requirements'!C133</f>
        <v>0</v>
      </c>
      <c r="D182" s="449">
        <f>'Electric Requirements'!D133</f>
        <v>0</v>
      </c>
      <c r="E182" s="450"/>
      <c r="F182" s="187">
        <f>'Electric Requirements'!F133</f>
        <v>0</v>
      </c>
      <c r="G182" s="187">
        <f>'Electric Requirements'!G133</f>
        <v>0</v>
      </c>
      <c r="H182" s="141"/>
      <c r="I182" s="142"/>
      <c r="J182" s="142"/>
      <c r="K182" s="137"/>
    </row>
    <row r="183" spans="1:12" ht="15" customHeight="1" x14ac:dyDescent="0.35">
      <c r="B183" s="135"/>
      <c r="C183" s="187">
        <f>'Electric Requirements'!C134</f>
        <v>0</v>
      </c>
      <c r="D183" s="449">
        <f>'Electric Requirements'!D134</f>
        <v>0</v>
      </c>
      <c r="E183" s="450"/>
      <c r="F183" s="187">
        <f>'Electric Requirements'!F134</f>
        <v>0</v>
      </c>
      <c r="G183" s="187">
        <f>'Electric Requirements'!G134</f>
        <v>0</v>
      </c>
      <c r="H183" s="141"/>
      <c r="I183" s="142"/>
      <c r="J183" s="142"/>
      <c r="K183" s="137"/>
    </row>
    <row r="184" spans="1:12" ht="15" customHeight="1" x14ac:dyDescent="0.35">
      <c r="B184" s="123" t="s">
        <v>42</v>
      </c>
      <c r="C184" s="223">
        <f>SUM(C178:C183)</f>
        <v>0</v>
      </c>
      <c r="D184" s="2"/>
      <c r="E184" s="2"/>
      <c r="F184" s="2"/>
      <c r="G184" s="223">
        <f>SUM(G178:G183)</f>
        <v>0</v>
      </c>
      <c r="H184" s="138"/>
      <c r="I184" s="86"/>
      <c r="J184" s="86"/>
      <c r="K184" s="125"/>
    </row>
    <row r="185" spans="1:12" ht="15" customHeight="1" x14ac:dyDescent="0.35"/>
    <row r="186" spans="1:12" ht="15" customHeight="1" x14ac:dyDescent="0.35"/>
    <row r="187" spans="1:12" ht="15" customHeight="1" x14ac:dyDescent="0.35"/>
    <row r="188" spans="1:12" ht="15" customHeight="1" x14ac:dyDescent="0.35"/>
    <row r="189" spans="1:12" ht="15" customHeight="1" x14ac:dyDescent="0.35"/>
    <row r="190" spans="1:12" ht="15" customHeight="1" x14ac:dyDescent="0.35"/>
    <row r="191" spans="1:12" ht="15" customHeight="1" x14ac:dyDescent="0.35"/>
    <row r="192" spans="1:1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x14ac:dyDescent="0.35"/>
    <row r="206" x14ac:dyDescent="0.35"/>
    <row r="207" x14ac:dyDescent="0.35"/>
    <row r="208" x14ac:dyDescent="0.35"/>
    <row r="209" x14ac:dyDescent="0.35"/>
    <row r="210" x14ac:dyDescent="0.35"/>
    <row r="211" x14ac:dyDescent="0.35"/>
    <row r="212" x14ac:dyDescent="0.35"/>
    <row r="213" x14ac:dyDescent="0.35"/>
    <row r="214" x14ac:dyDescent="0.35"/>
    <row r="215" x14ac:dyDescent="0.35"/>
    <row r="216" x14ac:dyDescent="0.35"/>
    <row r="217" x14ac:dyDescent="0.35"/>
    <row r="218" x14ac:dyDescent="0.35"/>
    <row r="219" x14ac:dyDescent="0.35"/>
    <row r="220" x14ac:dyDescent="0.35"/>
    <row r="221" x14ac:dyDescent="0.35"/>
    <row r="222" x14ac:dyDescent="0.35"/>
    <row r="223" x14ac:dyDescent="0.35"/>
    <row r="224" x14ac:dyDescent="0.35"/>
    <row r="225" x14ac:dyDescent="0.35"/>
    <row r="226" x14ac:dyDescent="0.35"/>
    <row r="227" x14ac:dyDescent="0.35"/>
    <row r="228" x14ac:dyDescent="0.35"/>
    <row r="229" x14ac:dyDescent="0.35"/>
    <row r="230" x14ac:dyDescent="0.35"/>
    <row r="231" x14ac:dyDescent="0.35"/>
    <row r="232" x14ac:dyDescent="0.35"/>
    <row r="233" x14ac:dyDescent="0.35"/>
    <row r="234" x14ac:dyDescent="0.35"/>
    <row r="235" x14ac:dyDescent="0.35"/>
    <row r="236" x14ac:dyDescent="0.35"/>
    <row r="237" x14ac:dyDescent="0.35"/>
    <row r="238" x14ac:dyDescent="0.35"/>
    <row r="239" x14ac:dyDescent="0.35"/>
    <row r="240" x14ac:dyDescent="0.35"/>
    <row r="241" x14ac:dyDescent="0.35"/>
    <row r="242" x14ac:dyDescent="0.35"/>
    <row r="243" x14ac:dyDescent="0.35"/>
    <row r="244" x14ac:dyDescent="0.35"/>
    <row r="245" x14ac:dyDescent="0.35"/>
    <row r="246" x14ac:dyDescent="0.35"/>
    <row r="247" x14ac:dyDescent="0.35"/>
    <row r="248" x14ac:dyDescent="0.35"/>
    <row r="249" x14ac:dyDescent="0.35"/>
    <row r="250" x14ac:dyDescent="0.35"/>
    <row r="251" x14ac:dyDescent="0.35"/>
    <row r="252" x14ac:dyDescent="0.35"/>
    <row r="253" x14ac:dyDescent="0.35"/>
    <row r="254" x14ac:dyDescent="0.35"/>
    <row r="255" x14ac:dyDescent="0.35"/>
    <row r="256" x14ac:dyDescent="0.35"/>
    <row r="257" x14ac:dyDescent="0.35"/>
    <row r="258" x14ac:dyDescent="0.35"/>
    <row r="259" x14ac:dyDescent="0.35"/>
    <row r="260" x14ac:dyDescent="0.35"/>
    <row r="261" x14ac:dyDescent="0.35"/>
    <row r="262" x14ac:dyDescent="0.35"/>
    <row r="263" x14ac:dyDescent="0.35"/>
    <row r="264" x14ac:dyDescent="0.35"/>
    <row r="265" x14ac:dyDescent="0.35"/>
    <row r="266" x14ac:dyDescent="0.35"/>
    <row r="267" x14ac:dyDescent="0.35"/>
    <row r="268" x14ac:dyDescent="0.35"/>
    <row r="269" x14ac:dyDescent="0.35"/>
    <row r="270" x14ac:dyDescent="0.35"/>
    <row r="271" x14ac:dyDescent="0.35"/>
    <row r="272" x14ac:dyDescent="0.35"/>
    <row r="273" x14ac:dyDescent="0.35"/>
    <row r="274" x14ac:dyDescent="0.35"/>
    <row r="275" x14ac:dyDescent="0.35"/>
    <row r="276" x14ac:dyDescent="0.35"/>
    <row r="277" x14ac:dyDescent="0.35"/>
    <row r="278" x14ac:dyDescent="0.35"/>
    <row r="279" x14ac:dyDescent="0.35"/>
    <row r="280" x14ac:dyDescent="0.35"/>
    <row r="281" x14ac:dyDescent="0.35"/>
    <row r="282" x14ac:dyDescent="0.35"/>
    <row r="283" x14ac:dyDescent="0.35"/>
    <row r="284" x14ac:dyDescent="0.35"/>
    <row r="285" x14ac:dyDescent="0.35"/>
    <row r="286" x14ac:dyDescent="0.35"/>
    <row r="287" x14ac:dyDescent="0.35"/>
    <row r="288" x14ac:dyDescent="0.35"/>
    <row r="289" x14ac:dyDescent="0.35"/>
    <row r="290" x14ac:dyDescent="0.35"/>
  </sheetData>
  <sheetProtection sheet="1" selectLockedCells="1"/>
  <mergeCells count="126">
    <mergeCell ref="H133:K133"/>
    <mergeCell ref="H134:K134"/>
    <mergeCell ref="B135:G135"/>
    <mergeCell ref="H135:K135"/>
    <mergeCell ref="D181:E181"/>
    <mergeCell ref="D182:E182"/>
    <mergeCell ref="D183:E183"/>
    <mergeCell ref="B155:K155"/>
    <mergeCell ref="D157:E157"/>
    <mergeCell ref="D158:E158"/>
    <mergeCell ref="D159:E159"/>
    <mergeCell ref="D160:E160"/>
    <mergeCell ref="D161:E161"/>
    <mergeCell ref="D162:E162"/>
    <mergeCell ref="D163:E163"/>
    <mergeCell ref="D172:E172"/>
    <mergeCell ref="D179:E179"/>
    <mergeCell ref="D178:E178"/>
    <mergeCell ref="D180:E180"/>
    <mergeCell ref="D177:E177"/>
    <mergeCell ref="D169:E169"/>
    <mergeCell ref="D170:E170"/>
    <mergeCell ref="D171:E171"/>
    <mergeCell ref="D173:E173"/>
    <mergeCell ref="B152:K153"/>
    <mergeCell ref="B154:K154"/>
    <mergeCell ref="D167:E167"/>
    <mergeCell ref="D168:E168"/>
    <mergeCell ref="C11:E11"/>
    <mergeCell ref="H119:I119"/>
    <mergeCell ref="J119:K119"/>
    <mergeCell ref="B128:G128"/>
    <mergeCell ref="H129:I129"/>
    <mergeCell ref="J129:K129"/>
    <mergeCell ref="J32:K32"/>
    <mergeCell ref="J36:K36"/>
    <mergeCell ref="J38:K38"/>
    <mergeCell ref="J40:K40"/>
    <mergeCell ref="J42:K42"/>
    <mergeCell ref="J20:K20"/>
    <mergeCell ref="J22:K22"/>
    <mergeCell ref="J24:K24"/>
    <mergeCell ref="J26:K26"/>
    <mergeCell ref="J28:K28"/>
    <mergeCell ref="J30:K30"/>
    <mergeCell ref="B130:G130"/>
    <mergeCell ref="H130:K130"/>
    <mergeCell ref="D63:F63"/>
    <mergeCell ref="J3:K3"/>
    <mergeCell ref="J5:K5"/>
    <mergeCell ref="J7:K7"/>
    <mergeCell ref="J9:K9"/>
    <mergeCell ref="J11:K11"/>
    <mergeCell ref="J13:K13"/>
    <mergeCell ref="J16:K16"/>
    <mergeCell ref="J18:K18"/>
    <mergeCell ref="J19:K19"/>
    <mergeCell ref="J54:K54"/>
    <mergeCell ref="J55:K55"/>
    <mergeCell ref="J56:K56"/>
    <mergeCell ref="J57:K57"/>
    <mergeCell ref="J58:K58"/>
    <mergeCell ref="J45:K45"/>
    <mergeCell ref="J47:K47"/>
    <mergeCell ref="J49:K49"/>
    <mergeCell ref="J52:K52"/>
    <mergeCell ref="J53:K53"/>
    <mergeCell ref="J73:K73"/>
    <mergeCell ref="J74:K74"/>
    <mergeCell ref="J65:K65"/>
    <mergeCell ref="J66:K66"/>
    <mergeCell ref="J67:K67"/>
    <mergeCell ref="J68:K68"/>
    <mergeCell ref="J69:K69"/>
    <mergeCell ref="J59:K59"/>
    <mergeCell ref="J60:K60"/>
    <mergeCell ref="J63:K63"/>
    <mergeCell ref="J64:K64"/>
    <mergeCell ref="J90:K90"/>
    <mergeCell ref="J92:K92"/>
    <mergeCell ref="J88:K88"/>
    <mergeCell ref="J80:K80"/>
    <mergeCell ref="J81:K81"/>
    <mergeCell ref="J82:K82"/>
    <mergeCell ref="J83:K83"/>
    <mergeCell ref="J75:K75"/>
    <mergeCell ref="J76:K76"/>
    <mergeCell ref="J77:K77"/>
    <mergeCell ref="J78:K78"/>
    <mergeCell ref="J79:K79"/>
    <mergeCell ref="D79:F79"/>
    <mergeCell ref="D80:F80"/>
    <mergeCell ref="D81:F81"/>
    <mergeCell ref="D82:F82"/>
    <mergeCell ref="D83:F83"/>
    <mergeCell ref="J84:K84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J70:K70"/>
    <mergeCell ref="J71:K71"/>
    <mergeCell ref="J72:K72"/>
    <mergeCell ref="J94:K94"/>
    <mergeCell ref="J106:K106"/>
    <mergeCell ref="J108:K108"/>
    <mergeCell ref="J110:K110"/>
    <mergeCell ref="J112:K112"/>
    <mergeCell ref="J114:K114"/>
    <mergeCell ref="J116:K116"/>
    <mergeCell ref="J96:K96"/>
    <mergeCell ref="J98:K98"/>
    <mergeCell ref="J100:K100"/>
    <mergeCell ref="J102:K102"/>
    <mergeCell ref="J104:K104"/>
  </mergeCells>
  <dataValidations count="7">
    <dataValidation type="list" allowBlank="1" showInputMessage="1" showErrorMessage="1" sqref="J36" xr:uid="{FD03FBD5-72E5-4A0A-8060-947B6C01C0B0}">
      <formula1>INDIRECT("Tbl_Networks[Name]")</formula1>
    </dataValidation>
    <dataValidation type="list" allowBlank="1" showInputMessage="1" showErrorMessage="1" sqref="J49" xr:uid="{7F75E7F0-4950-4277-B3E7-EBFB5CAF0A09}">
      <formula1>"Yes,No"</formula1>
    </dataValidation>
    <dataValidation type="whole" allowBlank="1" showInputMessage="1" showErrorMessage="1" errorTitle="Number Error" error="Please only enter numbers in this cell" promptTitle="Number of Gas Governors required" prompt="Please enter the number of Gas Governors required" sqref="J42" xr:uid="{D934B106-9472-478A-BA8A-5988BED56079}">
      <formula1>0</formula1>
      <formula2>10000</formula2>
    </dataValidation>
    <dataValidation type="list" allowBlank="1" showInputMessage="1" showErrorMessage="1" sqref="I34:K34" xr:uid="{9A10F532-44B5-40DA-85B2-6F44F69262E9}">
      <formula1>INDIRECT("Tbl_ProjectClass[ProjectClass]")</formula1>
    </dataValidation>
    <dataValidation type="list" allowBlank="1" showInputMessage="1" showErrorMessage="1" promptTitle="Pressure Tier" prompt="Select from List" sqref="J40" xr:uid="{FC648C5A-16C8-42E5-8004-6F2AB97E4DCF}">
      <formula1>#REF!</formula1>
    </dataValidation>
    <dataValidation type="whole" allowBlank="1" sqref="J53:J59" xr:uid="{EC45CC36-3BA6-4B32-9C6A-BD08871A4750}">
      <formula1>0</formula1>
      <formula2>10000</formula2>
    </dataValidation>
    <dataValidation type="list" allowBlank="1" showInputMessage="1" showErrorMessage="1" sqref="I33:K33" xr:uid="{FFFCF9E4-8787-42DA-BE9C-42FC41219BDF}">
      <formula1>#REF!</formula1>
    </dataValidation>
  </dataValidations>
  <pageMargins left="0.27559055118110237" right="0.27559055118110237" top="0.23622047244094491" bottom="0.19685039370078741" header="0.11811023622047245" footer="0.11811023622047245"/>
  <pageSetup paperSize="9" scale="85" fitToHeight="0" orientation="portrait" horizontalDpi="360" verticalDpi="360" r:id="rId1"/>
  <rowBreaks count="3" manualBreakCount="3">
    <brk id="33" max="10" man="1"/>
    <brk id="85" max="10" man="1"/>
    <brk id="154" max="10" man="1"/>
  </rowBreaks>
  <ignoredErrors>
    <ignoredError sqref="C64:D64 H122:K127 H121:K121 B139:K150 B158:K163 C168:I173 C178:G183 H133:K134" unlockedFormula="1"/>
    <ignoredError xmlns:x16r3="http://schemas.microsoft.com/office/spreadsheetml/2018/08/main" sqref="J24:K30" x16r3:misleadingFormat="1"/>
    <ignoredError sqref="J94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05927-AB14-4D9A-BB44-F6AA720AE2FD}">
  <dimension ref="A1:Z9"/>
  <sheetViews>
    <sheetView topLeftCell="D1" workbookViewId="0">
      <selection activeCell="J16" sqref="J16"/>
    </sheetView>
  </sheetViews>
  <sheetFormatPr defaultRowHeight="14.5" x14ac:dyDescent="0.35"/>
  <cols>
    <col min="1" max="3" width="10.81640625" bestFit="1" customWidth="1"/>
    <col min="4" max="4" width="18.26953125" customWidth="1"/>
    <col min="5" max="5" width="10.81640625" bestFit="1" customWidth="1"/>
    <col min="8" max="10" width="10.453125" bestFit="1" customWidth="1"/>
    <col min="11" max="11" width="10.453125" customWidth="1"/>
    <col min="12" max="12" width="10.453125" bestFit="1" customWidth="1"/>
    <col min="14" max="14" width="13.453125" bestFit="1" customWidth="1"/>
    <col min="15" max="16" width="10.453125" bestFit="1" customWidth="1"/>
  </cols>
  <sheetData>
    <row r="1" spans="1:26" x14ac:dyDescent="0.35">
      <c r="A1" s="278" t="s">
        <v>230</v>
      </c>
    </row>
    <row r="2" spans="1:26" s="97" customFormat="1" ht="72" x14ac:dyDescent="0.35">
      <c r="A2" s="97" t="s">
        <v>209</v>
      </c>
      <c r="B2" s="97" t="s">
        <v>3</v>
      </c>
      <c r="C2" s="97" t="s">
        <v>4</v>
      </c>
      <c r="D2" s="97" t="s">
        <v>210</v>
      </c>
      <c r="E2" s="97" t="s">
        <v>10</v>
      </c>
      <c r="F2" s="97" t="s">
        <v>11</v>
      </c>
      <c r="G2" s="97" t="s">
        <v>211</v>
      </c>
      <c r="H2" s="97" t="s">
        <v>231</v>
      </c>
      <c r="I2" s="97" t="s">
        <v>232</v>
      </c>
      <c r="J2" s="97" t="s">
        <v>233</v>
      </c>
      <c r="K2" s="97" t="s">
        <v>29</v>
      </c>
      <c r="L2" s="97" t="s">
        <v>234</v>
      </c>
      <c r="M2" s="97" t="s">
        <v>216</v>
      </c>
      <c r="N2" s="97" t="s">
        <v>35</v>
      </c>
      <c r="O2" s="97" t="s">
        <v>36</v>
      </c>
      <c r="P2" s="97" t="s">
        <v>217</v>
      </c>
      <c r="Q2" s="97" t="s">
        <v>40</v>
      </c>
      <c r="R2" s="97" t="s">
        <v>104</v>
      </c>
      <c r="S2" s="97" t="s">
        <v>41</v>
      </c>
      <c r="T2" s="97" t="s">
        <v>235</v>
      </c>
      <c r="U2" s="97" t="s">
        <v>236</v>
      </c>
      <c r="V2" s="97" t="s">
        <v>218</v>
      </c>
      <c r="W2" s="97" t="s">
        <v>219</v>
      </c>
      <c r="X2" s="97" t="s">
        <v>220</v>
      </c>
      <c r="Y2" s="97" t="s">
        <v>237</v>
      </c>
    </row>
    <row r="3" spans="1:26" x14ac:dyDescent="0.35">
      <c r="A3" s="8">
        <f>'General Project Information'!I3</f>
        <v>0</v>
      </c>
      <c r="B3">
        <f>'General Project Information'!I5</f>
        <v>0</v>
      </c>
      <c r="C3">
        <f>'General Project Information'!I7</f>
        <v>0</v>
      </c>
      <c r="E3">
        <f>'General Project Information'!I16</f>
        <v>0</v>
      </c>
      <c r="F3" t="str">
        <f>CONCATENATE('General Project Information'!I18,", ",'General Project Information'!I19,", ",'General Project Information'!I20)</f>
        <v xml:space="preserve">, , </v>
      </c>
      <c r="G3">
        <f>'General Project Information'!I22</f>
        <v>0</v>
      </c>
      <c r="H3" s="8">
        <f>'General Project Information'!I24</f>
        <v>0</v>
      </c>
      <c r="I3" s="8">
        <f>'General Project Information'!I26</f>
        <v>0</v>
      </c>
      <c r="J3">
        <f>'Gas Requirements'!H37</f>
        <v>0</v>
      </c>
      <c r="K3">
        <f>'Gas Requirements'!H39</f>
        <v>0</v>
      </c>
      <c r="L3" s="9">
        <f>'Gas Requirements'!H41</f>
        <v>0</v>
      </c>
      <c r="M3">
        <f>'Gas Requirements'!H44</f>
        <v>0</v>
      </c>
      <c r="N3">
        <f>'Gas Requirements'!H46</f>
        <v>0</v>
      </c>
      <c r="O3">
        <f>'Gas Requirements'!H48</f>
        <v>0</v>
      </c>
      <c r="P3" s="9">
        <f>'Gas Requirements'!H52</f>
        <v>0</v>
      </c>
      <c r="Q3" s="9">
        <f>'Gas Requirements'!H53</f>
        <v>0</v>
      </c>
      <c r="R3" s="9">
        <f>'Gas Requirements'!H54</f>
        <v>0</v>
      </c>
      <c r="S3" s="9">
        <f>'Gas Requirements'!H55</f>
        <v>0</v>
      </c>
      <c r="T3" s="9">
        <f>'Gas Requirements'!H56</f>
        <v>0</v>
      </c>
      <c r="U3" s="9">
        <f>'Gas Requirements'!H57</f>
        <v>0</v>
      </c>
      <c r="V3" s="9">
        <f>'Gas Requirements'!H58</f>
        <v>0</v>
      </c>
      <c r="W3" s="9">
        <f>'Gas Requirements'!H59</f>
        <v>0</v>
      </c>
      <c r="X3">
        <f>'Gas Requirements'!C82</f>
        <v>0</v>
      </c>
      <c r="Y3">
        <f>'Gas Requirements'!H82</f>
        <v>0</v>
      </c>
    </row>
    <row r="5" spans="1:26" s="271" customFormat="1" ht="10.5" x14ac:dyDescent="0.35">
      <c r="A5" s="270"/>
      <c r="B5" s="270"/>
      <c r="M5" s="272"/>
      <c r="P5" s="270"/>
    </row>
    <row r="7" spans="1:26" x14ac:dyDescent="0.35">
      <c r="A7" s="279" t="s">
        <v>238</v>
      </c>
    </row>
    <row r="8" spans="1:26" s="97" customFormat="1" ht="84" x14ac:dyDescent="0.35">
      <c r="A8" s="97" t="s">
        <v>209</v>
      </c>
      <c r="B8" s="97" t="s">
        <v>3</v>
      </c>
      <c r="C8" s="97" t="s">
        <v>4</v>
      </c>
      <c r="D8" s="97" t="s">
        <v>210</v>
      </c>
      <c r="E8" s="97" t="s">
        <v>10</v>
      </c>
      <c r="F8" s="97" t="s">
        <v>11</v>
      </c>
      <c r="G8" s="97" t="s">
        <v>211</v>
      </c>
      <c r="H8" s="97" t="s">
        <v>212</v>
      </c>
      <c r="I8" s="97" t="s">
        <v>213</v>
      </c>
      <c r="J8" s="97" t="s">
        <v>155</v>
      </c>
      <c r="K8" s="97" t="s">
        <v>239</v>
      </c>
      <c r="L8" s="97" t="s">
        <v>214</v>
      </c>
      <c r="M8" s="97" t="s">
        <v>215</v>
      </c>
      <c r="N8" s="97" t="s">
        <v>216</v>
      </c>
      <c r="O8" s="97" t="s">
        <v>35</v>
      </c>
      <c r="P8" s="97" t="s">
        <v>36</v>
      </c>
      <c r="Q8" s="97" t="s">
        <v>217</v>
      </c>
      <c r="R8" s="97" t="s">
        <v>40</v>
      </c>
      <c r="S8" s="97" t="s">
        <v>104</v>
      </c>
      <c r="T8" s="97" t="s">
        <v>41</v>
      </c>
      <c r="U8" s="97" t="s">
        <v>105</v>
      </c>
      <c r="V8" s="97" t="s">
        <v>106</v>
      </c>
      <c r="W8" s="97" t="s">
        <v>218</v>
      </c>
      <c r="X8" s="97" t="s">
        <v>219</v>
      </c>
      <c r="Y8" s="97" t="s">
        <v>220</v>
      </c>
      <c r="Z8" s="97" t="s">
        <v>107</v>
      </c>
    </row>
    <row r="9" spans="1:26" x14ac:dyDescent="0.35">
      <c r="A9" s="8">
        <f>'General Project Information'!I3</f>
        <v>0</v>
      </c>
      <c r="B9">
        <f>'General Project Information'!I5</f>
        <v>0</v>
      </c>
      <c r="C9">
        <f>'General Project Information'!I7</f>
        <v>0</v>
      </c>
      <c r="E9">
        <f>'General Project Information'!I16</f>
        <v>0</v>
      </c>
      <c r="F9" t="str">
        <f>CONCATENATE('General Project Information'!I18,", ",'General Project Information'!I19,", ",'General Project Information'!I20)</f>
        <v xml:space="preserve">, , </v>
      </c>
      <c r="G9">
        <f>'General Project Information'!I22</f>
        <v>0</v>
      </c>
      <c r="H9" s="8">
        <f>'General Project Information'!I24</f>
        <v>0</v>
      </c>
      <c r="I9" s="8">
        <f>'General Project Information'!I26</f>
        <v>0</v>
      </c>
      <c r="J9">
        <f>'Electric Requirements'!J38</f>
        <v>0</v>
      </c>
      <c r="K9" s="282" t="e">
        <f>'Electric Requirements'!J40</f>
        <v>#N/A</v>
      </c>
      <c r="L9">
        <f>'Electric Requirements'!J44</f>
        <v>0</v>
      </c>
      <c r="M9">
        <f>'Electric Requirements'!J50</f>
        <v>0</v>
      </c>
      <c r="Q9" s="9">
        <f>'Electric Requirements'!H67+'Electric Requirements'!I67+'Electric Requirements'!J67+'Electric Requirements'!K67</f>
        <v>0</v>
      </c>
      <c r="R9" s="9">
        <f>'Electric Requirements'!H68+'Electric Requirements'!I68+'Electric Requirements'!J68+'Electric Requirements'!K68</f>
        <v>0</v>
      </c>
      <c r="S9" s="9">
        <f>'Electric Requirements'!H69+'Electric Requirements'!I69+'Electric Requirements'!J69+'Electric Requirements'!K69</f>
        <v>0</v>
      </c>
      <c r="T9" s="9">
        <f>'Electric Requirements'!H70+'Electric Requirements'!I70+'Electric Requirements'!J70+'Electric Requirements'!K70</f>
        <v>0</v>
      </c>
      <c r="U9" s="9">
        <f>'Electric Requirements'!H71+'Electric Requirements'!I71+'Electric Requirements'!J71+'Electric Requirements'!K71</f>
        <v>0</v>
      </c>
      <c r="V9" s="9">
        <f>'Electric Requirements'!H72+'Electric Requirements'!I72+'Electric Requirements'!J72+'Electric Requirements'!K72</f>
        <v>0</v>
      </c>
      <c r="W9" s="9">
        <f>'Electric Requirements'!H73+'Electric Requirements'!I73+'Electric Requirements'!J73+'Electric Requirements'!K73</f>
        <v>0</v>
      </c>
      <c r="X9">
        <f>'Electric Requirements'!H76</f>
        <v>0</v>
      </c>
      <c r="Y9">
        <f>'Electric Requirements'!C98+'Electric Requirements'!C113+'Electric Requirements'!C135</f>
        <v>0</v>
      </c>
      <c r="Z9">
        <f>'Electric Requirements'!J98+'Electric Requirements'!K113+'Electric Requirements'!G135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43075CFF18524FB9E0FE4A988A3F28" ma:contentTypeVersion="12" ma:contentTypeDescription="Create a new document." ma:contentTypeScope="" ma:versionID="a96cee1d3ca99335c5ab22852f1c143b">
  <xsd:schema xmlns:xsd="http://www.w3.org/2001/XMLSchema" xmlns:xs="http://www.w3.org/2001/XMLSchema" xmlns:p="http://schemas.microsoft.com/office/2006/metadata/properties" xmlns:ns2="68fa3a21-d4f6-404f-b6b9-022f2758285c" xmlns:ns3="2f441ff2-67cb-4d9e-a756-b4f9d2092b10" targetNamespace="http://schemas.microsoft.com/office/2006/metadata/properties" ma:root="true" ma:fieldsID="01c826752067cf5bc4b38ee0d670b0ba" ns2:_="" ns3:_="">
    <xsd:import namespace="68fa3a21-d4f6-404f-b6b9-022f2758285c"/>
    <xsd:import namespace="2f441ff2-67cb-4d9e-a756-b4f9d2092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a3a21-d4f6-404f-b6b9-022f27582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41ff2-67cb-4d9e-a756-b4f9d2092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2060E-F1B9-464D-AF60-FCE7E47D5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a3a21-d4f6-404f-b6b9-022f2758285c"/>
    <ds:schemaRef ds:uri="2f441ff2-67cb-4d9e-a756-b4f9d2092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FBEC6-5521-49ED-A233-875B3376C530}">
  <ds:schemaRefs>
    <ds:schemaRef ds:uri="2f441ff2-67cb-4d9e-a756-b4f9d2092b10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68fa3a21-d4f6-404f-b6b9-022f2758285c"/>
  </ds:schemaRefs>
</ds:datastoreItem>
</file>

<file path=customXml/itemProps3.xml><?xml version="1.0" encoding="utf-8"?>
<ds:datastoreItem xmlns:ds="http://schemas.openxmlformats.org/officeDocument/2006/customXml" ds:itemID="{9F360C86-CAF1-4D85-A543-16CAA1CBD3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Notes for Use</vt:lpstr>
      <vt:lpstr>General Project Information</vt:lpstr>
      <vt:lpstr>Gas Requirements</vt:lpstr>
      <vt:lpstr>Electric Requirements</vt:lpstr>
      <vt:lpstr>For Use with Dual Fuel Request</vt:lpstr>
      <vt:lpstr>IPL Output</vt:lpstr>
      <vt:lpstr>'Electric Requirements'!Print_Area</vt:lpstr>
      <vt:lpstr>'For Use with Dual Fuel Request'!Print_Area</vt:lpstr>
      <vt:lpstr>'Gas Requirements'!Print_Area</vt:lpstr>
      <vt:lpstr>'General Project Information'!Print_Area</vt:lpstr>
      <vt:lpstr>'For Use with Dual Fuel Request'!Print_Titles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jan.grant@indigopipelines.co.uk</dc:creator>
  <cp:lastModifiedBy>Jan Grant</cp:lastModifiedBy>
  <cp:lastPrinted>2021-04-22T07:59:51Z</cp:lastPrinted>
  <dcterms:created xsi:type="dcterms:W3CDTF">2019-11-14T14:19:42Z</dcterms:created>
  <dcterms:modified xsi:type="dcterms:W3CDTF">2021-06-09T08:52:56Z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0x010100C243075CFF18524FB9E0FE4A988A3F28</vt:lpwstr>
  </property>
</Properties>
</file>